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s\Отчеты об исполнении бюджета\2020\1 кв.2020\"/>
    </mc:Choice>
  </mc:AlternateContent>
  <bookViews>
    <workbookView xWindow="0" yWindow="0" windowWidth="19155" windowHeight="10695"/>
  </bookViews>
  <sheets>
    <sheet name="Отчет 1 кв.2020г" sheetId="2" r:id="rId1"/>
  </sheets>
  <definedNames>
    <definedName name="_xlnm.Print_Titles" localSheetId="0">'Отчет 1 кв.2020г'!$10:$11</definedName>
  </definedNames>
  <calcPr calcId="152511"/>
</workbook>
</file>

<file path=xl/calcChain.xml><?xml version="1.0" encoding="utf-8"?>
<calcChain xmlns="http://schemas.openxmlformats.org/spreadsheetml/2006/main">
  <c r="H163" i="2" l="1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6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36" i="2"/>
  <c r="H137" i="2"/>
  <c r="H138" i="2"/>
  <c r="H139" i="2"/>
  <c r="H140" i="2"/>
  <c r="H141" i="2"/>
  <c r="H142" i="2"/>
  <c r="H143" i="2"/>
  <c r="H135" i="2"/>
  <c r="G406" i="2" l="1"/>
  <c r="G407" i="2"/>
  <c r="G408" i="2"/>
  <c r="G409" i="2"/>
  <c r="G410" i="2"/>
  <c r="G411" i="2"/>
  <c r="G412" i="2"/>
  <c r="G413" i="2"/>
  <c r="G414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05" i="2"/>
  <c r="G403" i="2"/>
  <c r="H403" i="2" s="1"/>
  <c r="G401" i="2"/>
  <c r="E417" i="2"/>
  <c r="E418" i="2"/>
  <c r="E419" i="2"/>
  <c r="E420" i="2"/>
  <c r="E421" i="2"/>
  <c r="E422" i="2"/>
  <c r="E423" i="2"/>
  <c r="E424" i="2"/>
  <c r="E425" i="2"/>
  <c r="E426" i="2"/>
  <c r="E427" i="2"/>
  <c r="E416" i="2"/>
  <c r="E406" i="2"/>
  <c r="E407" i="2"/>
  <c r="E408" i="2"/>
  <c r="E409" i="2"/>
  <c r="E410" i="2"/>
  <c r="E411" i="2"/>
  <c r="E412" i="2"/>
  <c r="E413" i="2"/>
  <c r="E405" i="2"/>
  <c r="E403" i="2"/>
  <c r="E401" i="2"/>
  <c r="G396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135" i="2"/>
  <c r="G133" i="2"/>
  <c r="E396" i="2"/>
  <c r="E390" i="2"/>
  <c r="E391" i="2"/>
  <c r="E392" i="2"/>
  <c r="E393" i="2"/>
  <c r="E394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136" i="2"/>
  <c r="E137" i="2"/>
  <c r="E138" i="2"/>
  <c r="E139" i="2"/>
  <c r="E140" i="2"/>
  <c r="E141" i="2"/>
  <c r="E142" i="2"/>
  <c r="E143" i="2"/>
  <c r="E144" i="2"/>
  <c r="E135" i="2"/>
  <c r="E133" i="2"/>
  <c r="E18" i="2"/>
  <c r="G18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86" i="2"/>
  <c r="G87" i="2"/>
  <c r="G88" i="2"/>
  <c r="G89" i="2"/>
  <c r="G90" i="2"/>
  <c r="G91" i="2"/>
  <c r="G92" i="2"/>
  <c r="G93" i="2"/>
  <c r="G81" i="2"/>
  <c r="G82" i="2"/>
  <c r="G83" i="2"/>
  <c r="G84" i="2"/>
  <c r="G85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15" i="2"/>
  <c r="G16" i="2"/>
  <c r="G17" i="2"/>
  <c r="G19" i="2"/>
  <c r="G20" i="2"/>
  <c r="G21" i="2"/>
  <c r="G22" i="2"/>
  <c r="G23" i="2"/>
  <c r="G24" i="2"/>
  <c r="G25" i="2"/>
  <c r="G26" i="2"/>
  <c r="G27" i="2"/>
  <c r="G14" i="2"/>
  <c r="G12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19" i="2"/>
  <c r="E20" i="2"/>
  <c r="E21" i="2"/>
  <c r="E22" i="2"/>
  <c r="E23" i="2"/>
  <c r="E24" i="2"/>
  <c r="E25" i="2"/>
  <c r="E26" i="2"/>
  <c r="E27" i="2"/>
  <c r="E15" i="2"/>
  <c r="E16" i="2"/>
  <c r="E17" i="2"/>
  <c r="E14" i="2"/>
  <c r="E12" i="2"/>
  <c r="H427" i="2" l="1"/>
  <c r="H425" i="2"/>
  <c r="H423" i="2"/>
  <c r="H421" i="2"/>
  <c r="H419" i="2"/>
  <c r="H417" i="2"/>
  <c r="H412" i="2"/>
  <c r="H410" i="2"/>
  <c r="H408" i="2"/>
  <c r="H406" i="2"/>
  <c r="H401" i="2"/>
  <c r="H405" i="2"/>
  <c r="H426" i="2"/>
  <c r="H424" i="2"/>
  <c r="H422" i="2"/>
  <c r="H420" i="2"/>
  <c r="H418" i="2"/>
  <c r="H416" i="2"/>
  <c r="H413" i="2"/>
  <c r="H411" i="2"/>
  <c r="H409" i="2"/>
  <c r="H407" i="2"/>
  <c r="H18" i="2"/>
  <c r="H133" i="2"/>
  <c r="H101" i="2"/>
  <c r="H97" i="2"/>
  <c r="H99" i="2"/>
  <c r="H95" i="2"/>
  <c r="H16" i="2"/>
  <c r="H28" i="2"/>
  <c r="H14" i="2"/>
  <c r="H26" i="2"/>
  <c r="H24" i="2"/>
  <c r="H22" i="2"/>
  <c r="H20" i="2"/>
  <c r="H17" i="2"/>
  <c r="H15" i="2"/>
  <c r="H37" i="2"/>
  <c r="H35" i="2"/>
  <c r="H33" i="2"/>
  <c r="H31" i="2"/>
  <c r="H124" i="2"/>
  <c r="H122" i="2"/>
  <c r="H120" i="2"/>
  <c r="H118" i="2"/>
  <c r="H116" i="2"/>
  <c r="H114" i="2"/>
  <c r="H112" i="2"/>
  <c r="H110" i="2"/>
  <c r="H12" i="2"/>
  <c r="H27" i="2"/>
  <c r="H25" i="2"/>
  <c r="H23" i="2"/>
  <c r="H21" i="2"/>
  <c r="H19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36" i="2"/>
  <c r="H34" i="2"/>
  <c r="H32" i="2"/>
  <c r="H91" i="2"/>
  <c r="H89" i="2"/>
  <c r="H123" i="2"/>
  <c r="H121" i="2"/>
  <c r="H119" i="2"/>
  <c r="H117" i="2"/>
  <c r="H115" i="2"/>
  <c r="H113" i="2"/>
  <c r="H111" i="2"/>
  <c r="H109" i="2"/>
  <c r="H107" i="2"/>
  <c r="H105" i="2"/>
  <c r="H103" i="2"/>
  <c r="H73" i="2"/>
  <c r="H71" i="2"/>
  <c r="H69" i="2"/>
  <c r="H67" i="2"/>
  <c r="H65" i="2"/>
  <c r="H63" i="2"/>
  <c r="H61" i="2"/>
  <c r="H59" i="2"/>
  <c r="H57" i="2"/>
  <c r="H55" i="2"/>
  <c r="H53" i="2"/>
  <c r="H51" i="2"/>
  <c r="H49" i="2"/>
  <c r="H47" i="2"/>
  <c r="H45" i="2"/>
  <c r="H43" i="2"/>
  <c r="H92" i="2"/>
  <c r="H90" i="2"/>
  <c r="H108" i="2"/>
  <c r="H106" i="2"/>
  <c r="H104" i="2"/>
  <c r="H102" i="2"/>
  <c r="H100" i="2"/>
  <c r="H98" i="2"/>
  <c r="H96" i="2"/>
  <c r="H94" i="2"/>
</calcChain>
</file>

<file path=xl/sharedStrings.xml><?xml version="1.0" encoding="utf-8"?>
<sst xmlns="http://schemas.openxmlformats.org/spreadsheetml/2006/main" count="1261" uniqueCount="663">
  <si>
    <t xml:space="preserve">                                                               1. Доходы бюджета</t>
  </si>
  <si>
    <t>Код строки</t>
  </si>
  <si>
    <t>Утвержденные бюджетные назначения</t>
  </si>
  <si>
    <t>Наименование показателя</t>
  </si>
  <si>
    <t>бюджеты муниципальных районов</t>
  </si>
  <si>
    <t>1</t>
  </si>
  <si>
    <t>2</t>
  </si>
  <si>
    <t>3</t>
  </si>
  <si>
    <t>4</t>
  </si>
  <si>
    <t>5</t>
  </si>
  <si>
    <t>6</t>
  </si>
  <si>
    <t>13</t>
  </si>
  <si>
    <t>26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</si>
  <si>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</si>
  <si>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</si>
  <si>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</si>
  <si>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</si>
  <si>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</si>
  <si>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</si>
  <si>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</si>
  <si>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</si>
  <si>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</si>
  <si>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</si>
  <si>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</si>
  <si>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</si>
  <si>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</si>
  <si>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</si>
  <si>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</si>
  <si>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</si>
  <si>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</si>
  <si>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</si>
  <si>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</si>
  <si>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</si>
  <si>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</si>
  <si>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</si>
  <si>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</si>
  <si>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</si>
  <si>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</si>
  <si>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</si>
  <si>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</si>
  <si>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</si>
  <si>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</si>
  <si>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</si>
  <si>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</si>
  <si>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</si>
  <si>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</si>
  <si>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</si>
  <si>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</si>
  <si>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</si>
  <si>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</si>
  <si>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</si>
  <si>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</si>
  <si>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</si>
  <si>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</si>
  <si>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</si>
  <si>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</si>
  <si>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</si>
  <si>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</si>
  <si>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</si>
  <si>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</si>
  <si>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</si>
  <si>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</si>
  <si>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</si>
  <si>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</si>
  <si>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</si>
  <si>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</si>
  <si>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</si>
  <si>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</si>
  <si>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</si>
  <si>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</si>
  <si>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</si>
  <si>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</si>
  <si>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</si>
  <si>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</si>
  <si>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</si>
  <si>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</si>
  <si>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</si>
  <si>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</si>
  <si>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</si>
  <si>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</si>
  <si>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</si>
  <si>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</si>
  <si>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</si>
  <si>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</si>
  <si>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</si>
  <si>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</si>
  <si>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</si>
  <si>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</si>
  <si>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</si>
  <si>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</si>
  <si>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</si>
  <si>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</si>
  <si>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</si>
  <si>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</si>
  <si>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</si>
  <si>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</si>
  <si>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</si>
  <si>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</si>
  <si>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</si>
  <si>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</si>
  <si>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</si>
  <si>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</si>
  <si>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</si>
  <si>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</si>
  <si>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</si>
  <si>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</si>
  <si>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</si>
  <si>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</si>
  <si>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</si>
  <si>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</si>
  <si>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</si>
  <si>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</si>
  <si>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</si>
  <si>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</si>
  <si>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</si>
  <si>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</si>
  <si>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</si>
  <si>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</si>
  <si>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</si>
  <si>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</si>
  <si>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</si>
  <si>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</si>
  <si>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</si>
  <si>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</si>
  <si>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</si>
  <si>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</si>
  <si>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</si>
  <si>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</si>
  <si>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</si>
  <si>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</si>
  <si>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</si>
  <si>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</si>
  <si>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</si>
  <si>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</si>
  <si>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</si>
  <si>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</si>
  <si>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</si>
  <si>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</si>
  <si>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</si>
  <si>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</si>
  <si>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</si>
  <si>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</si>
  <si>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</si>
  <si>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</si>
  <si>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</si>
  <si>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</si>
  <si>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</si>
  <si>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</si>
  <si>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</si>
  <si>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</si>
  <si>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</si>
  <si>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</si>
  <si>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</si>
  <si>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</si>
  <si>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</si>
  <si>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</si>
  <si>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</si>
  <si>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</si>
  <si>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</si>
  <si>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</si>
  <si>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</si>
  <si>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</si>
  <si>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</si>
  <si>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</si>
  <si>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</si>
  <si>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</si>
  <si>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</si>
  <si>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</si>
  <si>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</si>
  <si>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</si>
  <si>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</si>
  <si>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</si>
  <si>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</si>
  <si>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</si>
  <si>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</si>
  <si>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</si>
  <si>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</si>
  <si>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</si>
  <si>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</si>
  <si>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</si>
  <si>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</si>
  <si>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</si>
  <si>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</si>
  <si>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</si>
  <si>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</si>
  <si>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</si>
  <si>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</si>
  <si>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</si>
  <si>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</si>
  <si>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</si>
  <si>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</si>
  <si>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</si>
  <si>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</si>
  <si>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</si>
  <si>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</si>
  <si>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</si>
  <si>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</si>
  <si>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</si>
  <si>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</si>
  <si>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</si>
  <si>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</si>
  <si>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</si>
  <si>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</si>
  <si>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</si>
  <si>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</si>
  <si>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</si>
  <si>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</si>
  <si>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</si>
  <si>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</si>
  <si>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</si>
  <si>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</si>
  <si>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</si>
  <si>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</si>
  <si>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</si>
  <si>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</si>
  <si>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</si>
  <si>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</si>
  <si>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</si>
  <si>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</si>
  <si>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</si>
  <si>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</si>
  <si>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</si>
  <si>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</si>
  <si>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</si>
  <si>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</si>
  <si>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</si>
  <si>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</si>
  <si>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</si>
  <si>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</si>
  <si>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</si>
  <si>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</si>
  <si>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</si>
  <si>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</si>
  <si>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</si>
  <si>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</si>
  <si>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</si>
  <si>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</si>
  <si>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</si>
  <si>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</si>
  <si>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</si>
  <si>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</si>
  <si>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</si>
  <si>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</si>
  <si>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</si>
  <si>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</si>
  <si>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</si>
  <si>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</si>
  <si>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</si>
  <si>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</si>
  <si>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</si>
  <si>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</si>
  <si>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</si>
  <si>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</si>
  <si>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</si>
  <si>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</si>
  <si>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</si>
  <si>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</si>
  <si>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</si>
  <si>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</si>
  <si>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</si>
  <si>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</si>
  <si>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</si>
  <si>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</si>
  <si>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</si>
  <si>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</si>
  <si>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</si>
  <si>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</si>
  <si>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</si>
  <si>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</si>
  <si>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</si>
  <si>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</si>
  <si>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</si>
  <si>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</si>
  <si>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</si>
  <si>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</si>
  <si>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</si>
  <si>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</si>
  <si>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</si>
  <si>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</si>
  <si>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</si>
  <si>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</si>
  <si>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</si>
  <si>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</si>
  <si>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</si>
  <si>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</si>
  <si>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</si>
  <si>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</si>
  <si>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</si>
  <si>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</si>
  <si>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</si>
  <si>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</si>
  <si>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</si>
  <si>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</si>
  <si>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</si>
  <si>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</si>
  <si>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</si>
  <si>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</si>
  <si>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</si>
  <si>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</si>
  <si>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</si>
  <si>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</si>
  <si>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</si>
  <si>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</si>
  <si>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</si>
  <si>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</si>
  <si>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</si>
  <si>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</si>
  <si>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</si>
  <si>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</si>
  <si>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</si>
  <si>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</si>
  <si>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</si>
  <si>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</si>
  <si>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</si>
  <si>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</si>
  <si>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</si>
  <si>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</si>
  <si>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</si>
  <si>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</si>
  <si>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</si>
  <si>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</si>
  <si>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</si>
  <si>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</si>
  <si>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</si>
  <si>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</si>
  <si>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</si>
  <si>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</si>
  <si>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</si>
  <si>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</si>
  <si>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</si>
  <si>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</si>
  <si>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</si>
  <si>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</si>
  <si>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</si>
  <si>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</si>
  <si>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</si>
  <si>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</si>
  <si>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</si>
  <si>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</si>
  <si>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</si>
  <si>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</si>
  <si>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</si>
  <si>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</si>
  <si>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</si>
  <si>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</si>
  <si>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</si>
  <si>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</si>
  <si>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Иные выплаты населению</t>
  </si>
  <si>
    <t xml:space="preserve"> 000 0113 0000000000 360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</si>
  <si>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</si>
  <si>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</si>
  <si>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</si>
  <si>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</si>
  <si>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</si>
  <si>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000 0113 0000000000 414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</si>
  <si>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</si>
  <si>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</si>
  <si>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</si>
  <si>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</si>
  <si>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</si>
  <si>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</si>
  <si>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</si>
  <si>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</si>
  <si>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</si>
  <si>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</si>
  <si>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</si>
  <si>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</si>
  <si>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</si>
  <si>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</si>
  <si>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</si>
  <si>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</si>
  <si>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</si>
  <si>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</si>
  <si>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</si>
  <si>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</si>
  <si>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</si>
  <si>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</si>
  <si>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</si>
  <si>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</si>
  <si>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</si>
  <si>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</si>
  <si>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</si>
  <si>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</si>
  <si>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</si>
  <si>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</si>
  <si>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</si>
  <si>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</si>
  <si>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</si>
  <si>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</si>
  <si>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</si>
  <si>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</si>
  <si>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</si>
  <si>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</si>
  <si>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</si>
  <si>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</si>
  <si>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000 0412 0000000000 600</t>
  </si>
  <si>
    <t xml:space="preserve">  Субсидии бюджетным учреждениям</t>
  </si>
  <si>
    <t xml:space="preserve"> 000 0412 0000000000 610</t>
  </si>
  <si>
    <t xml:space="preserve">  Субсидии бюджетным учреждениям на иные цели</t>
  </si>
  <si>
    <t xml:space="preserve"> 000 0412 0000000000 612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</si>
  <si>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</si>
  <si>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</si>
  <si>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</si>
  <si>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</si>
  <si>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</si>
  <si>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</si>
  <si>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</si>
  <si>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</si>
  <si>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</si>
  <si>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</si>
  <si>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</si>
  <si>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</si>
  <si>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</si>
  <si>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</si>
  <si>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</si>
  <si>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</si>
  <si>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</si>
  <si>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</si>
  <si>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</si>
  <si>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</si>
  <si>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</si>
  <si>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</si>
  <si>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</si>
  <si>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</si>
  <si>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</si>
  <si>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000 0503 0000000000 110</t>
  </si>
  <si>
    <t xml:space="preserve"> 000 0503 0000000000 111</t>
  </si>
  <si>
    <t xml:space="preserve"> 000 0503 0000000000 119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</si>
  <si>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</si>
  <si>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</si>
  <si>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</si>
  <si>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</si>
  <si>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</si>
  <si>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</si>
  <si>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</si>
  <si>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</si>
  <si>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</si>
  <si>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</si>
  <si>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</si>
  <si>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</si>
  <si>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</si>
  <si>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</si>
  <si>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</si>
  <si>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</si>
  <si>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</si>
  <si>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</si>
  <si>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</si>
  <si>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</si>
  <si>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</si>
  <si>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</si>
  <si>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</si>
  <si>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</si>
  <si>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</si>
  <si>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</si>
  <si>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</si>
  <si>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</si>
  <si>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</si>
  <si>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</si>
  <si>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</si>
  <si>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</si>
  <si>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</si>
  <si>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</si>
  <si>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000 0703 0000000000 460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</si>
  <si>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</si>
  <si>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000 0703 0000000000 464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</si>
  <si>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</si>
  <si>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</si>
  <si>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</si>
  <si>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</si>
  <si>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</si>
  <si>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</si>
  <si>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000 0705 0000000000 100</t>
  </si>
  <si>
    <t xml:space="preserve"> 000 0705 0000000000 110</t>
  </si>
  <si>
    <t xml:space="preserve"> 000 0705 0000000000 112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</si>
  <si>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</si>
  <si>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</si>
  <si>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</si>
  <si>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</si>
  <si>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</si>
  <si>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</si>
  <si>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</si>
  <si>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</si>
  <si>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</si>
  <si>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</si>
  <si>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</si>
  <si>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</si>
  <si>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</si>
  <si>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</si>
  <si>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</si>
  <si>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</si>
  <si>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</si>
  <si>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</si>
  <si>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</si>
  <si>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</si>
  <si>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</si>
  <si>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</si>
  <si>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</si>
  <si>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</si>
  <si>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</si>
  <si>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</si>
  <si>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 Премии и гранты</t>
  </si>
  <si>
    <t xml:space="preserve"> 000 0709 0000000000 350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</si>
  <si>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</si>
  <si>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</si>
  <si>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</si>
  <si>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</si>
  <si>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</si>
  <si>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</si>
  <si>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</si>
  <si>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</si>
  <si>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</si>
  <si>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</si>
  <si>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</si>
  <si>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</si>
  <si>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</si>
  <si>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000 0801 0000000000 300</t>
  </si>
  <si>
    <t xml:space="preserve"> 000 0801 0000000000 350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</si>
  <si>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</si>
  <si>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</si>
  <si>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</si>
  <si>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</si>
  <si>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</si>
  <si>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</si>
  <si>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</si>
  <si>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</si>
  <si>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</si>
  <si>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</si>
  <si>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</si>
  <si>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</si>
  <si>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</si>
  <si>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</si>
  <si>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</si>
  <si>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</si>
  <si>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</si>
  <si>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</si>
  <si>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</si>
  <si>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</si>
  <si>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</si>
  <si>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</si>
  <si>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</si>
  <si>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</si>
  <si>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</si>
  <si>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</si>
  <si>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</si>
  <si>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</si>
  <si>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</si>
  <si>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</si>
  <si>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</si>
  <si>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</si>
  <si>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</si>
  <si>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</si>
  <si>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</si>
  <si>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</si>
  <si>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</si>
  <si>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</si>
  <si>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</si>
  <si>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</si>
  <si>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</si>
  <si>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</si>
  <si>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</si>
  <si>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</si>
  <si>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</si>
  <si>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</si>
  <si>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</si>
  <si>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</si>
  <si>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</si>
  <si>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</si>
  <si>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</si>
  <si>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</si>
  <si>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000 1102 0000000000 800</t>
  </si>
  <si>
    <t xml:space="preserve"> 000 1102 0000000000 850</t>
  </si>
  <si>
    <t xml:space="preserve"> 000 1102 0000000000 853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</si>
  <si>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</si>
  <si>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</si>
  <si>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</si>
  <si>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</si>
  <si>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</si>
  <si>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</si>
  <si>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000 1202 0000000000 811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</si>
  <si>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</si>
  <si>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</si>
  <si>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</si>
  <si>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</si>
  <si>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</si>
  <si>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</si>
  <si>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</si>
  <si>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</si>
  <si>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</si>
  <si>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</si>
  <si>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</si>
  <si>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</si>
  <si>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</si>
  <si>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</si>
  <si>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</si>
  <si>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</si>
  <si>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</si>
  <si>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</si>
  <si>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</si>
  <si>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</si>
  <si>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</si>
  <si>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</si>
  <si>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</si>
  <si>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</si>
  <si>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</si>
  <si>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</si>
  <si>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</si>
  <si>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</si>
  <si>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</si>
  <si>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</si>
  <si>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</si>
  <si>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</si>
  <si>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</si>
  <si>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</si>
  <si>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</si>
  <si>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</si>
  <si>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</si>
  <si>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</si>
  <si>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</si>
  <si>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</si>
  <si>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</si>
  <si>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</si>
  <si>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</si>
  <si>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</si>
  <si>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</si>
  <si>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</si>
  <si>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</si>
  <si>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</si>
  <si>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</si>
  <si>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</si>
  <si>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</si>
  <si>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</si>
  <si>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</si>
  <si>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</si>
  <si>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</si>
  <si>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</si>
  <si>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</si>
  <si>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</si>
  <si>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</si>
  <si>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</si>
  <si>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</si>
  <si>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</si>
  <si>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</si>
  <si>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</si>
  <si>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</si>
  <si>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</si>
  <si>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</si>
  <si>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</si>
  <si>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Утвержденные бюджетные назначения/план</t>
  </si>
  <si>
    <t>Исполнение</t>
  </si>
  <si>
    <t>Исполнено/факт</t>
  </si>
  <si>
    <t>Процент исполнения</t>
  </si>
  <si>
    <t>тыс. руб.</t>
  </si>
  <si>
    <t>Процент исполлнения</t>
  </si>
  <si>
    <t xml:space="preserve">3.Источники финансирования дефицита бюджета </t>
  </si>
  <si>
    <t>Код дохода по бюджетной классификации</t>
  </si>
  <si>
    <t>Приложение1</t>
  </si>
  <si>
    <t xml:space="preserve">к постановлению Администрации </t>
  </si>
  <si>
    <t>Черниговского района</t>
  </si>
  <si>
    <t>Отчет</t>
  </si>
  <si>
    <t>об исполнении бюджета Черниговского района</t>
  </si>
  <si>
    <t>за 1 квартал 2020 года</t>
  </si>
  <si>
    <t>2. Расходы</t>
  </si>
  <si>
    <t>от 16 апреля 2020г. №262-па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</si>
</sst>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49" fontId="6" fillId="0" borderId="32">
      <alignment horizontal="center"/>
    </xf>
    <xf numFmtId="49" fontId="6" fillId="0" borderId="29">
      <alignment horizontal="center"/>
    </xf>
    <xf numFmtId="0" fontId="6" fillId="0" borderId="11">
      <alignment horizontal="left" wrapText="1" indent="2"/>
    </xf>
    <xf numFmtId="49" fontId="6" fillId="0" borderId="29">
      <alignment horizontal="center" shrinkToFit="1"/>
    </xf>
    <xf numFmtId="0" fontId="6" fillId="0" borderId="12"/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19">
      <alignment horizontal="right" shrinkToFit="1"/>
    </xf>
    <xf numFmtId="4" fontId="6" fillId="0" borderId="37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2">
      <alignment horizontal="center" wrapText="1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2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2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2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0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49" fontId="6" fillId="0" borderId="1" xfId="22" applyNumberFormat="1" applyProtection="1"/>
    <xf numFmtId="0" fontId="9" fillId="0" borderId="15" xfId="34" applyNumberFormat="1" applyProtection="1"/>
    <xf numFmtId="0" fontId="6" fillId="0" borderId="15" xfId="52" applyNumberFormat="1" applyProtection="1"/>
    <xf numFmtId="0" fontId="4" fillId="0" borderId="15" xfId="82" applyNumberFormat="1" applyProtection="1"/>
    <xf numFmtId="0" fontId="4" fillId="0" borderId="13" xfId="99" applyNumberFormat="1" applyProtection="1"/>
    <xf numFmtId="0" fontId="17" fillId="0" borderId="1" xfId="5" applyNumberFormat="1" applyFont="1" applyProtection="1"/>
    <xf numFmtId="0" fontId="9" fillId="0" borderId="1" xfId="34" applyNumberFormat="1" applyBorder="1" applyProtection="1"/>
    <xf numFmtId="49" fontId="18" fillId="0" borderId="16" xfId="35" applyFont="1">
      <alignment horizontal="center" vertical="center" wrapText="1"/>
    </xf>
    <xf numFmtId="49" fontId="18" fillId="0" borderId="16" xfId="35" applyNumberFormat="1" applyFont="1" applyProtection="1">
      <alignment horizontal="center" vertical="center" wrapText="1"/>
    </xf>
    <xf numFmtId="49" fontId="18" fillId="0" borderId="46" xfId="35" applyNumberFormat="1" applyFont="1" applyBorder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>
      <protection locked="0"/>
    </xf>
    <xf numFmtId="4" fontId="6" fillId="0" borderId="1" xfId="79" applyNumberFormat="1" applyBorder="1" applyProtection="1">
      <alignment horizontal="right" shrinkToFit="1"/>
    </xf>
    <xf numFmtId="0" fontId="1" fillId="0" borderId="1" xfId="76" applyNumberFormat="1" applyBorder="1" applyProtection="1">
      <alignment horizontal="left" wrapText="1"/>
    </xf>
    <xf numFmtId="0" fontId="6" fillId="0" borderId="1" xfId="77" applyNumberFormat="1" applyBorder="1" applyProtection="1">
      <alignment horizontal="center" wrapText="1"/>
    </xf>
    <xf numFmtId="49" fontId="6" fillId="0" borderId="1" xfId="78" applyNumberFormat="1" applyBorder="1" applyProtection="1">
      <alignment horizontal="center" wrapText="1"/>
    </xf>
    <xf numFmtId="0" fontId="3" fillId="0" borderId="1" xfId="8" applyNumberFormat="1" applyBorder="1" applyProtection="1"/>
    <xf numFmtId="49" fontId="8" fillId="0" borderId="1" xfId="13" applyNumberFormat="1" applyBorder="1" applyProtection="1">
      <alignment horizontal="right"/>
    </xf>
    <xf numFmtId="0" fontId="6" fillId="0" borderId="1" xfId="20" applyNumberFormat="1" applyBorder="1" applyProtection="1">
      <alignment horizontal="right"/>
    </xf>
    <xf numFmtId="0" fontId="6" fillId="0" borderId="1" xfId="11" applyNumberFormat="1" applyBorder="1" applyProtection="1">
      <alignment horizontal="left"/>
    </xf>
    <xf numFmtId="49" fontId="18" fillId="0" borderId="4" xfId="36" applyNumberFormat="1" applyFont="1" applyProtection="1">
      <alignment horizontal="center" vertical="center" wrapText="1"/>
    </xf>
    <xf numFmtId="0" fontId="18" fillId="0" borderId="17" xfId="37" applyNumberFormat="1" applyFont="1" applyProtection="1">
      <alignment horizontal="left" wrapText="1"/>
    </xf>
    <xf numFmtId="49" fontId="18" fillId="0" borderId="18" xfId="38" applyNumberFormat="1" applyFont="1" applyProtection="1">
      <alignment horizontal="center" wrapText="1"/>
    </xf>
    <xf numFmtId="49" fontId="18" fillId="0" borderId="19" xfId="39" applyNumberFormat="1" applyFont="1" applyProtection="1">
      <alignment horizontal="center"/>
    </xf>
    <xf numFmtId="4" fontId="18" fillId="0" borderId="16" xfId="40" applyNumberFormat="1" applyFont="1" applyProtection="1">
      <alignment horizontal="right" shrinkToFit="1"/>
    </xf>
    <xf numFmtId="4" fontId="18" fillId="0" borderId="20" xfId="41" applyNumberFormat="1" applyFont="1" applyProtection="1">
      <alignment horizontal="right" shrinkToFit="1"/>
    </xf>
    <xf numFmtId="0" fontId="18" fillId="0" borderId="22" xfId="43" applyNumberFormat="1" applyFont="1" applyProtection="1">
      <alignment horizontal="left" wrapText="1" indent="1"/>
    </xf>
    <xf numFmtId="49" fontId="18" fillId="0" borderId="23" xfId="44" applyNumberFormat="1" applyFont="1" applyProtection="1">
      <alignment horizontal="center" wrapText="1"/>
    </xf>
    <xf numFmtId="49" fontId="18" fillId="0" borderId="24" xfId="45" applyNumberFormat="1" applyFont="1" applyProtection="1">
      <alignment horizontal="center"/>
    </xf>
    <xf numFmtId="49" fontId="18" fillId="0" borderId="25" xfId="46" applyNumberFormat="1" applyFont="1" applyProtection="1">
      <alignment horizontal="center"/>
    </xf>
    <xf numFmtId="0" fontId="18" fillId="0" borderId="20" xfId="48" applyNumberFormat="1" applyFont="1" applyProtection="1">
      <alignment horizontal="left" wrapText="1" indent="2"/>
    </xf>
    <xf numFmtId="49" fontId="18" fillId="0" borderId="27" xfId="49" applyNumberFormat="1" applyFont="1" applyProtection="1">
      <alignment horizontal="center"/>
    </xf>
    <xf numFmtId="49" fontId="18" fillId="0" borderId="16" xfId="50" applyNumberFormat="1" applyFont="1" applyProtection="1">
      <alignment horizontal="center"/>
    </xf>
    <xf numFmtId="49" fontId="18" fillId="0" borderId="48" xfId="36" applyNumberFormat="1" applyFont="1" applyBorder="1" applyProtection="1">
      <alignment horizontal="center" vertical="center" wrapText="1"/>
    </xf>
    <xf numFmtId="0" fontId="19" fillId="0" borderId="47" xfId="0" applyFont="1" applyBorder="1" applyAlignment="1" applyProtection="1">
      <alignment horizontal="center"/>
      <protection locked="0"/>
    </xf>
    <xf numFmtId="0" fontId="18" fillId="0" borderId="28" xfId="62" applyNumberFormat="1" applyFont="1" applyProtection="1">
      <alignment horizontal="left" wrapText="1"/>
    </xf>
    <xf numFmtId="49" fontId="18" fillId="0" borderId="19" xfId="63" applyNumberFormat="1" applyFont="1" applyProtection="1">
      <alignment horizontal="center" wrapText="1"/>
    </xf>
    <xf numFmtId="4" fontId="18" fillId="0" borderId="29" xfId="64" applyNumberFormat="1" applyFont="1" applyProtection="1">
      <alignment horizontal="right" shrinkToFit="1"/>
    </xf>
    <xf numFmtId="4" fontId="18" fillId="0" borderId="49" xfId="64" applyNumberFormat="1" applyFont="1" applyBorder="1" applyProtection="1">
      <alignment horizontal="right" shrinkToFit="1"/>
    </xf>
    <xf numFmtId="2" fontId="19" fillId="0" borderId="47" xfId="0" applyNumberFormat="1" applyFont="1" applyBorder="1" applyProtection="1">
      <protection locked="0"/>
    </xf>
    <xf numFmtId="49" fontId="18" fillId="0" borderId="27" xfId="67" applyNumberFormat="1" applyFont="1" applyProtection="1">
      <alignment horizontal="center" wrapText="1"/>
    </xf>
    <xf numFmtId="49" fontId="18" fillId="0" borderId="46" xfId="50" applyNumberFormat="1" applyFont="1" applyBorder="1" applyProtection="1">
      <alignment horizontal="center"/>
    </xf>
    <xf numFmtId="0" fontId="19" fillId="0" borderId="47" xfId="0" applyFont="1" applyBorder="1" applyProtection="1">
      <protection locked="0"/>
    </xf>
    <xf numFmtId="0" fontId="18" fillId="0" borderId="30" xfId="69" applyNumberFormat="1" applyFont="1" applyProtection="1">
      <alignment horizontal="left" wrapText="1" indent="2"/>
    </xf>
    <xf numFmtId="49" fontId="18" fillId="0" borderId="32" xfId="70" applyNumberFormat="1" applyFont="1" applyProtection="1">
      <alignment horizontal="center"/>
    </xf>
    <xf numFmtId="49" fontId="18" fillId="0" borderId="29" xfId="71" applyNumberFormat="1" applyFont="1" applyProtection="1">
      <alignment horizontal="center"/>
    </xf>
    <xf numFmtId="0" fontId="18" fillId="0" borderId="12" xfId="74" applyNumberFormat="1" applyFont="1" applyProtection="1"/>
    <xf numFmtId="0" fontId="18" fillId="0" borderId="33" xfId="75" applyNumberFormat="1" applyFont="1" applyProtection="1"/>
    <xf numFmtId="2" fontId="19" fillId="0" borderId="51" xfId="0" applyNumberFormat="1" applyFont="1" applyBorder="1" applyProtection="1">
      <protection locked="0"/>
    </xf>
    <xf numFmtId="0" fontId="22" fillId="0" borderId="52" xfId="76" applyNumberFormat="1" applyFont="1" applyBorder="1" applyProtection="1">
      <alignment horizontal="left" wrapText="1"/>
    </xf>
    <xf numFmtId="0" fontId="18" fillId="0" borderId="53" xfId="77" applyNumberFormat="1" applyFont="1" applyBorder="1" applyProtection="1">
      <alignment horizontal="center" wrapText="1"/>
    </xf>
    <xf numFmtId="49" fontId="18" fillId="0" borderId="54" xfId="78" applyNumberFormat="1" applyFont="1" applyBorder="1" applyProtection="1">
      <alignment horizontal="center" wrapText="1"/>
    </xf>
    <xf numFmtId="4" fontId="18" fillId="0" borderId="54" xfId="79" applyNumberFormat="1" applyFont="1" applyBorder="1" applyProtection="1">
      <alignment horizontal="right" shrinkToFit="1"/>
    </xf>
    <xf numFmtId="4" fontId="18" fillId="0" borderId="55" xfId="79" applyNumberFormat="1" applyFont="1" applyBorder="1" applyProtection="1">
      <alignment horizontal="right" shrinkToFit="1"/>
    </xf>
    <xf numFmtId="49" fontId="18" fillId="0" borderId="56" xfId="35" applyFont="1" applyBorder="1">
      <alignment horizontal="center" vertical="center" wrapText="1"/>
    </xf>
    <xf numFmtId="49" fontId="18" fillId="0" borderId="56" xfId="35" applyNumberFormat="1" applyFont="1" applyBorder="1" applyProtection="1">
      <alignment horizontal="center" vertical="center" wrapText="1"/>
    </xf>
    <xf numFmtId="49" fontId="18" fillId="0" borderId="57" xfId="35" applyNumberFormat="1" applyFont="1" applyBorder="1" applyProtection="1">
      <alignment horizontal="center" vertical="center" wrapText="1"/>
    </xf>
    <xf numFmtId="49" fontId="18" fillId="0" borderId="47" xfId="35" applyNumberFormat="1" applyFont="1" applyBorder="1" applyProtection="1">
      <alignment horizontal="center" vertical="center" wrapText="1"/>
    </xf>
    <xf numFmtId="49" fontId="18" fillId="0" borderId="47" xfId="36" applyNumberFormat="1" applyFont="1" applyBorder="1" applyProtection="1">
      <alignment horizontal="center" vertical="center" wrapText="1"/>
    </xf>
    <xf numFmtId="4" fontId="18" fillId="0" borderId="46" xfId="40" applyNumberFormat="1" applyFont="1" applyBorder="1" applyProtection="1">
      <alignment horizontal="right" shrinkToFit="1"/>
    </xf>
    <xf numFmtId="4" fontId="18" fillId="0" borderId="47" xfId="41" applyNumberFormat="1" applyFont="1" applyBorder="1" applyProtection="1">
      <alignment horizontal="right" shrinkToFit="1"/>
    </xf>
    <xf numFmtId="0" fontId="18" fillId="0" borderId="22" xfId="87" applyNumberFormat="1" applyFont="1" applyProtection="1">
      <alignment horizontal="left" wrapText="1"/>
    </xf>
    <xf numFmtId="0" fontId="18" fillId="0" borderId="50" xfId="89" applyNumberFormat="1" applyFont="1" applyBorder="1" applyProtection="1"/>
    <xf numFmtId="0" fontId="18" fillId="0" borderId="47" xfId="90" applyNumberFormat="1" applyFont="1" applyBorder="1" applyProtection="1"/>
    <xf numFmtId="0" fontId="18" fillId="0" borderId="28" xfId="91" applyNumberFormat="1" applyFont="1" applyProtection="1">
      <alignment horizontal="left" wrapText="1" indent="1"/>
    </xf>
    <xf numFmtId="49" fontId="18" fillId="0" borderId="32" xfId="92" applyNumberFormat="1" applyFont="1" applyProtection="1">
      <alignment horizontal="center" wrapText="1"/>
    </xf>
    <xf numFmtId="4" fontId="18" fillId="0" borderId="47" xfId="65" applyNumberFormat="1" applyFont="1" applyBorder="1" applyProtection="1">
      <alignment horizontal="right" shrinkToFit="1"/>
    </xf>
    <xf numFmtId="0" fontId="18" fillId="0" borderId="22" xfId="94" applyNumberFormat="1" applyFont="1" applyProtection="1">
      <alignment horizontal="left" wrapText="1" indent="2"/>
    </xf>
    <xf numFmtId="49" fontId="18" fillId="0" borderId="50" xfId="45" applyNumberFormat="1" applyFont="1" applyBorder="1" applyProtection="1">
      <alignment horizontal="center"/>
    </xf>
    <xf numFmtId="49" fontId="18" fillId="0" borderId="47" xfId="46" applyNumberFormat="1" applyFont="1" applyBorder="1" applyProtection="1">
      <alignment horizontal="center"/>
    </xf>
    <xf numFmtId="0" fontId="18" fillId="0" borderId="38" xfId="96" applyNumberFormat="1" applyFont="1" applyProtection="1">
      <alignment horizontal="left" wrapText="1" indent="2"/>
    </xf>
    <xf numFmtId="49" fontId="18" fillId="0" borderId="32" xfId="97" applyNumberFormat="1" applyFont="1" applyProtection="1">
      <alignment horizontal="center" shrinkToFit="1"/>
    </xf>
    <xf numFmtId="49" fontId="18" fillId="0" borderId="29" xfId="73" applyNumberFormat="1" applyFont="1" applyProtection="1">
      <alignment horizontal="center" shrinkToFit="1"/>
    </xf>
    <xf numFmtId="0" fontId="6" fillId="0" borderId="1" xfId="52" applyNumberFormat="1" applyBorder="1" applyProtection="1"/>
    <xf numFmtId="0" fontId="20" fillId="0" borderId="1" xfId="11" applyNumberFormat="1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22" fillId="0" borderId="1" xfId="18" applyNumberFormat="1" applyFont="1" applyAlignment="1" applyProtection="1">
      <alignment horizontal="center"/>
    </xf>
    <xf numFmtId="0" fontId="23" fillId="0" borderId="1" xfId="0" applyFont="1" applyBorder="1" applyAlignment="1"/>
    <xf numFmtId="0" fontId="22" fillId="0" borderId="2" xfId="1" applyNumberFormat="1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23" fillId="0" borderId="58" xfId="0" applyFont="1" applyBorder="1" applyAlignment="1" applyProtection="1">
      <alignment horizontal="center"/>
      <protection locked="0"/>
    </xf>
    <xf numFmtId="0" fontId="23" fillId="0" borderId="58" xfId="0" applyFont="1" applyBorder="1" applyAlignment="1">
      <alignment horizontal="center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18" fillId="0" borderId="1" xfId="2" applyNumberFormat="1" applyFont="1" applyBorder="1" applyAlignment="1" applyProtection="1">
      <alignment horizontal="right" wrapText="1"/>
    </xf>
    <xf numFmtId="0" fontId="19" fillId="0" borderId="0" xfId="0" applyFont="1" applyAlignment="1">
      <alignment horizontal="right"/>
    </xf>
    <xf numFmtId="0" fontId="18" fillId="0" borderId="1" xfId="8" applyNumberFormat="1" applyFont="1" applyBorder="1" applyAlignment="1" applyProtection="1">
      <alignment horizontal="right"/>
    </xf>
    <xf numFmtId="49" fontId="18" fillId="0" borderId="1" xfId="13" applyNumberFormat="1" applyFont="1" applyBorder="1" applyAlignment="1" applyProtection="1">
      <alignment horizontal="right"/>
    </xf>
    <xf numFmtId="0" fontId="19" fillId="0" borderId="0" xfId="0" applyFont="1" applyAlignment="1"/>
    <xf numFmtId="0" fontId="18" fillId="0" borderId="1" xfId="20" applyNumberFormat="1" applyFont="1" applyBorder="1" applyAlignment="1" applyProtection="1">
      <alignment horizontal="right"/>
    </xf>
  </cellXfs>
  <cellStyles count="174">
    <cellStyle name="br" xfId="169"/>
    <cellStyle name="col" xfId="168"/>
    <cellStyle name="style0" xfId="170"/>
    <cellStyle name="td" xfId="171"/>
    <cellStyle name="tr" xfId="167"/>
    <cellStyle name="xl100" xfId="81"/>
    <cellStyle name="xl101" xfId="72"/>
    <cellStyle name="xl102" xfId="60"/>
    <cellStyle name="xl103" xfId="73"/>
    <cellStyle name="xl104" xfId="61"/>
    <cellStyle name="xl105" xfId="85"/>
    <cellStyle name="xl106" xfId="91"/>
    <cellStyle name="xl107" xfId="87"/>
    <cellStyle name="xl108" xfId="94"/>
    <cellStyle name="xl109" xfId="96"/>
    <cellStyle name="xl110" xfId="99"/>
    <cellStyle name="xl111" xfId="83"/>
    <cellStyle name="xl112" xfId="86"/>
    <cellStyle name="xl113" xfId="92"/>
    <cellStyle name="xl114" xfId="97"/>
    <cellStyle name="xl115" xfId="84"/>
    <cellStyle name="xl116" xfId="93"/>
    <cellStyle name="xl117" xfId="88"/>
    <cellStyle name="xl118" xfId="95"/>
    <cellStyle name="xl119" xfId="98"/>
    <cellStyle name="xl120" xfId="89"/>
    <cellStyle name="xl121" xfId="90"/>
    <cellStyle name="xl122" xfId="100"/>
    <cellStyle name="xl123" xfId="123"/>
    <cellStyle name="xl124" xfId="127"/>
    <cellStyle name="xl125" xfId="131"/>
    <cellStyle name="xl126" xfId="137"/>
    <cellStyle name="xl127" xfId="138"/>
    <cellStyle name="xl128" xfId="139"/>
    <cellStyle name="xl129" xfId="141"/>
    <cellStyle name="xl130" xfId="162"/>
    <cellStyle name="xl131" xfId="165"/>
    <cellStyle name="xl132" xfId="101"/>
    <cellStyle name="xl133" xfId="104"/>
    <cellStyle name="xl134" xfId="107"/>
    <cellStyle name="xl135" xfId="109"/>
    <cellStyle name="xl136" xfId="114"/>
    <cellStyle name="xl137" xfId="116"/>
    <cellStyle name="xl138" xfId="118"/>
    <cellStyle name="xl139" xfId="119"/>
    <cellStyle name="xl140" xfId="124"/>
    <cellStyle name="xl141" xfId="128"/>
    <cellStyle name="xl142" xfId="132"/>
    <cellStyle name="xl143" xfId="140"/>
    <cellStyle name="xl144" xfId="143"/>
    <cellStyle name="xl145" xfId="147"/>
    <cellStyle name="xl146" xfId="151"/>
    <cellStyle name="xl147" xfId="155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42"/>
    <cellStyle name="xl159" xfId="144"/>
    <cellStyle name="xl160" xfId="145"/>
    <cellStyle name="xl161" xfId="146"/>
    <cellStyle name="xl162" xfId="148"/>
    <cellStyle name="xl163" xfId="149"/>
    <cellStyle name="xl164" xfId="150"/>
    <cellStyle name="xl165" xfId="152"/>
    <cellStyle name="xl166" xfId="153"/>
    <cellStyle name="xl167" xfId="154"/>
    <cellStyle name="xl168" xfId="156"/>
    <cellStyle name="xl169" xfId="103"/>
    <cellStyle name="xl170" xfId="111"/>
    <cellStyle name="xl171" xfId="121"/>
    <cellStyle name="xl172" xfId="126"/>
    <cellStyle name="xl173" xfId="130"/>
    <cellStyle name="xl174" xfId="134"/>
    <cellStyle name="xl175" xfId="157"/>
    <cellStyle name="xl176" xfId="160"/>
    <cellStyle name="xl177" xfId="163"/>
    <cellStyle name="xl178" xfId="166"/>
    <cellStyle name="xl179" xfId="158"/>
    <cellStyle name="xl180" xfId="161"/>
    <cellStyle name="xl181" xfId="159"/>
    <cellStyle name="xl182" xfId="112"/>
    <cellStyle name="xl183" xfId="102"/>
    <cellStyle name="xl184" xfId="113"/>
    <cellStyle name="xl185" xfId="122"/>
    <cellStyle name="xl186" xfId="136"/>
    <cellStyle name="xl187" xfId="164"/>
    <cellStyle name="xl188" xfId="106"/>
    <cellStyle name="xl21" xfId="172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3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4"/>
    <cellStyle name="xl81" xfId="76"/>
    <cellStyle name="xl82" xfId="69"/>
    <cellStyle name="xl83" xfId="56"/>
    <cellStyle name="xl84" xfId="67"/>
    <cellStyle name="xl85" xfId="75"/>
    <cellStyle name="xl86" xfId="77"/>
    <cellStyle name="xl87" xfId="70"/>
    <cellStyle name="xl88" xfId="82"/>
    <cellStyle name="xl89" xfId="57"/>
    <cellStyle name="xl90" xfId="63"/>
    <cellStyle name="xl91" xfId="78"/>
    <cellStyle name="xl92" xfId="71"/>
    <cellStyle name="xl93" xfId="59"/>
    <cellStyle name="xl94" xfId="64"/>
    <cellStyle name="xl95" xfId="79"/>
    <cellStyle name="xl96" xfId="65"/>
    <cellStyle name="xl97" xfId="68"/>
    <cellStyle name="xl98" xfId="80"/>
    <cellStyle name="xl99" xfId="6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8"/>
  <sheetViews>
    <sheetView tabSelected="1" view="pageBreakPreview" topLeftCell="A136" zoomScaleNormal="112" zoomScaleSheetLayoutView="100" workbookViewId="0">
      <selection activeCell="H396" sqref="H396"/>
    </sheetView>
  </sheetViews>
  <sheetFormatPr defaultColWidth="9.140625" defaultRowHeight="15" x14ac:dyDescent="0.25"/>
  <cols>
    <col min="1" max="1" width="56.42578125" style="1" customWidth="1"/>
    <col min="2" max="2" width="7.42578125" style="1" customWidth="1"/>
    <col min="3" max="3" width="20.28515625" style="1" customWidth="1"/>
    <col min="4" max="4" width="11.85546875" style="1" hidden="1" customWidth="1"/>
    <col min="5" max="5" width="9.7109375" style="1" customWidth="1"/>
    <col min="6" max="6" width="10.5703125" style="1" hidden="1" customWidth="1"/>
    <col min="7" max="7" width="9.42578125" style="1" customWidth="1"/>
    <col min="8" max="8" width="10.140625" style="1" customWidth="1"/>
    <col min="9" max="16384" width="9.140625" style="1"/>
  </cols>
  <sheetData>
    <row r="1" spans="1:8" ht="17.100000000000001" customHeight="1" x14ac:dyDescent="0.25">
      <c r="A1" s="2"/>
      <c r="B1" s="92"/>
      <c r="C1" s="93"/>
      <c r="D1" s="3"/>
      <c r="E1" s="94" t="s">
        <v>655</v>
      </c>
      <c r="F1" s="95"/>
      <c r="G1" s="95"/>
      <c r="H1" s="95"/>
    </row>
    <row r="2" spans="1:8" ht="17.100000000000001" customHeight="1" x14ac:dyDescent="0.25">
      <c r="A2" s="5"/>
      <c r="B2" s="93"/>
      <c r="C2" s="93"/>
      <c r="D2" s="26"/>
      <c r="E2" s="96" t="s">
        <v>656</v>
      </c>
      <c r="F2" s="95"/>
      <c r="G2" s="95"/>
      <c r="H2" s="95"/>
    </row>
    <row r="3" spans="1:8" ht="14.1" customHeight="1" x14ac:dyDescent="0.25">
      <c r="A3" s="6"/>
      <c r="B3" s="7"/>
      <c r="C3" s="7"/>
      <c r="D3" s="27"/>
      <c r="E3" s="97" t="s">
        <v>657</v>
      </c>
      <c r="F3" s="98"/>
      <c r="G3" s="98"/>
      <c r="H3" s="98"/>
    </row>
    <row r="4" spans="1:8" ht="14.1" customHeight="1" x14ac:dyDescent="0.25">
      <c r="A4" s="8"/>
      <c r="B4" s="8"/>
      <c r="C4" s="9"/>
      <c r="D4" s="28"/>
      <c r="E4" s="99" t="s">
        <v>662</v>
      </c>
      <c r="F4" s="98"/>
      <c r="G4" s="98"/>
      <c r="H4" s="98"/>
    </row>
    <row r="5" spans="1:8" ht="14.1" customHeight="1" x14ac:dyDescent="0.25">
      <c r="A5" s="6"/>
      <c r="B5" s="29"/>
      <c r="C5" s="29"/>
      <c r="D5" s="28"/>
      <c r="E5" s="28"/>
      <c r="F5" s="4"/>
      <c r="G5" s="4"/>
      <c r="H5" s="4"/>
    </row>
    <row r="6" spans="1:8" ht="15.2" customHeight="1" x14ac:dyDescent="0.25">
      <c r="A6" s="84" t="s">
        <v>658</v>
      </c>
      <c r="B6" s="85"/>
      <c r="C6" s="85"/>
      <c r="D6" s="85"/>
      <c r="E6" s="85"/>
      <c r="F6" s="85"/>
      <c r="G6" s="85"/>
      <c r="H6" s="85"/>
    </row>
    <row r="7" spans="1:8" ht="15.2" customHeight="1" x14ac:dyDescent="0.25">
      <c r="A7" s="84" t="s">
        <v>659</v>
      </c>
      <c r="B7" s="85"/>
      <c r="C7" s="85"/>
      <c r="D7" s="85"/>
      <c r="E7" s="85"/>
      <c r="F7" s="85"/>
      <c r="G7" s="85"/>
      <c r="H7" s="85"/>
    </row>
    <row r="8" spans="1:8" ht="14.1" customHeight="1" x14ac:dyDescent="0.25">
      <c r="A8" s="84" t="s">
        <v>660</v>
      </c>
      <c r="B8" s="85"/>
      <c r="C8" s="85"/>
      <c r="D8" s="85"/>
      <c r="E8" s="85"/>
      <c r="F8" s="85"/>
      <c r="G8" s="85"/>
      <c r="H8" s="85"/>
    </row>
    <row r="9" spans="1:8" ht="24.75" customHeight="1" x14ac:dyDescent="0.25">
      <c r="A9" s="88" t="s">
        <v>0</v>
      </c>
      <c r="B9" s="89"/>
      <c r="C9" s="89"/>
      <c r="D9" s="10"/>
      <c r="E9" s="10"/>
      <c r="F9" s="4"/>
      <c r="G9" s="4"/>
      <c r="H9" s="15" t="s">
        <v>651</v>
      </c>
    </row>
    <row r="10" spans="1:8" ht="81.75" customHeight="1" x14ac:dyDescent="0.25">
      <c r="A10" s="17" t="s">
        <v>3</v>
      </c>
      <c r="B10" s="17" t="s">
        <v>1</v>
      </c>
      <c r="C10" s="17" t="s">
        <v>654</v>
      </c>
      <c r="D10" s="18" t="s">
        <v>2</v>
      </c>
      <c r="E10" s="18" t="s">
        <v>647</v>
      </c>
      <c r="F10" s="18" t="s">
        <v>648</v>
      </c>
      <c r="G10" s="18" t="s">
        <v>649</v>
      </c>
      <c r="H10" s="18" t="s">
        <v>650</v>
      </c>
    </row>
    <row r="11" spans="1:8" ht="11.45" customHeight="1" thickBot="1" x14ac:dyDescent="0.3">
      <c r="A11" s="18" t="s">
        <v>5</v>
      </c>
      <c r="B11" s="18" t="s">
        <v>6</v>
      </c>
      <c r="C11" s="18" t="s">
        <v>7</v>
      </c>
      <c r="D11" s="30" t="s">
        <v>11</v>
      </c>
      <c r="E11" s="30" t="s">
        <v>8</v>
      </c>
      <c r="F11" s="30" t="s">
        <v>12</v>
      </c>
      <c r="G11" s="30" t="s">
        <v>9</v>
      </c>
      <c r="H11" s="30" t="s">
        <v>10</v>
      </c>
    </row>
    <row r="12" spans="1:8" ht="21.75" customHeight="1" x14ac:dyDescent="0.25">
      <c r="A12" s="31" t="s">
        <v>13</v>
      </c>
      <c r="B12" s="32" t="s">
        <v>14</v>
      </c>
      <c r="C12" s="33" t="s">
        <v>15</v>
      </c>
      <c r="D12" s="34">
        <v>1160594406.9400001</v>
      </c>
      <c r="E12" s="34">
        <f>D12/1000</f>
        <v>1160594.4069400001</v>
      </c>
      <c r="F12" s="34">
        <v>236912093.41999999</v>
      </c>
      <c r="G12" s="35">
        <f>F12/1000</f>
        <v>236912.09341999999</v>
      </c>
      <c r="H12" s="35">
        <f>G12/E12*100</f>
        <v>20.412996306318384</v>
      </c>
    </row>
    <row r="13" spans="1:8" ht="15" customHeight="1" x14ac:dyDescent="0.25">
      <c r="A13" s="36" t="s">
        <v>16</v>
      </c>
      <c r="B13" s="37"/>
      <c r="C13" s="38"/>
      <c r="D13" s="38"/>
      <c r="E13" s="38"/>
      <c r="F13" s="38"/>
      <c r="G13" s="39"/>
      <c r="H13" s="39"/>
    </row>
    <row r="14" spans="1:8" x14ac:dyDescent="0.25">
      <c r="A14" s="40" t="s">
        <v>17</v>
      </c>
      <c r="B14" s="41" t="s">
        <v>14</v>
      </c>
      <c r="C14" s="42" t="s">
        <v>18</v>
      </c>
      <c r="D14" s="34">
        <v>408091000</v>
      </c>
      <c r="E14" s="34">
        <f>D14/1000</f>
        <v>408091</v>
      </c>
      <c r="F14" s="34">
        <v>76920568.280000001</v>
      </c>
      <c r="G14" s="35">
        <f>F14/1000</f>
        <v>76920.568280000007</v>
      </c>
      <c r="H14" s="35">
        <f t="shared" ref="H14:H28" si="0">G14/E14*100</f>
        <v>18.848876422170548</v>
      </c>
    </row>
    <row r="15" spans="1:8" x14ac:dyDescent="0.25">
      <c r="A15" s="40" t="s">
        <v>19</v>
      </c>
      <c r="B15" s="41" t="s">
        <v>14</v>
      </c>
      <c r="C15" s="42" t="s">
        <v>20</v>
      </c>
      <c r="D15" s="34">
        <v>354798000</v>
      </c>
      <c r="E15" s="34">
        <f t="shared" ref="E15:E78" si="1">D15/1000</f>
        <v>354798</v>
      </c>
      <c r="F15" s="34">
        <v>65703264.920000002</v>
      </c>
      <c r="G15" s="35">
        <f t="shared" ref="G15:G78" si="2">F15/1000</f>
        <v>65703.264920000001</v>
      </c>
      <c r="H15" s="35">
        <f t="shared" si="0"/>
        <v>18.5184992361851</v>
      </c>
    </row>
    <row r="16" spans="1:8" x14ac:dyDescent="0.25">
      <c r="A16" s="40" t="s">
        <v>21</v>
      </c>
      <c r="B16" s="41" t="s">
        <v>14</v>
      </c>
      <c r="C16" s="42" t="s">
        <v>22</v>
      </c>
      <c r="D16" s="34">
        <v>354798000</v>
      </c>
      <c r="E16" s="34">
        <f t="shared" si="1"/>
        <v>354798</v>
      </c>
      <c r="F16" s="34">
        <v>65703264.920000002</v>
      </c>
      <c r="G16" s="35">
        <f t="shared" si="2"/>
        <v>65703.264920000001</v>
      </c>
      <c r="H16" s="35">
        <f t="shared" si="0"/>
        <v>18.5184992361851</v>
      </c>
    </row>
    <row r="17" spans="1:8" ht="64.5" x14ac:dyDescent="0.25">
      <c r="A17" s="40" t="s">
        <v>23</v>
      </c>
      <c r="B17" s="41" t="s">
        <v>14</v>
      </c>
      <c r="C17" s="42" t="s">
        <v>24</v>
      </c>
      <c r="D17" s="34">
        <v>352948000</v>
      </c>
      <c r="E17" s="34">
        <f t="shared" si="1"/>
        <v>352948</v>
      </c>
      <c r="F17" s="34">
        <v>65275899.229999997</v>
      </c>
      <c r="G17" s="35">
        <f t="shared" si="2"/>
        <v>65275.899229999995</v>
      </c>
      <c r="H17" s="35">
        <f t="shared" si="0"/>
        <v>18.494480555209265</v>
      </c>
    </row>
    <row r="18" spans="1:8" ht="94.5" customHeight="1" x14ac:dyDescent="0.25">
      <c r="A18" s="40" t="s">
        <v>25</v>
      </c>
      <c r="B18" s="41" t="s">
        <v>14</v>
      </c>
      <c r="C18" s="42" t="s">
        <v>26</v>
      </c>
      <c r="D18" s="34">
        <v>450000</v>
      </c>
      <c r="E18" s="34">
        <f t="shared" si="1"/>
        <v>450</v>
      </c>
      <c r="F18" s="34">
        <v>62298.91</v>
      </c>
      <c r="G18" s="35">
        <f t="shared" si="2"/>
        <v>62.298910000000006</v>
      </c>
      <c r="H18" s="35">
        <f t="shared" si="0"/>
        <v>13.844202222222224</v>
      </c>
    </row>
    <row r="19" spans="1:8" ht="39" x14ac:dyDescent="0.25">
      <c r="A19" s="40" t="s">
        <v>27</v>
      </c>
      <c r="B19" s="41" t="s">
        <v>14</v>
      </c>
      <c r="C19" s="42" t="s">
        <v>28</v>
      </c>
      <c r="D19" s="34">
        <v>900000</v>
      </c>
      <c r="E19" s="34">
        <f t="shared" si="1"/>
        <v>900</v>
      </c>
      <c r="F19" s="34">
        <v>333100.19</v>
      </c>
      <c r="G19" s="35">
        <f t="shared" si="2"/>
        <v>333.10019</v>
      </c>
      <c r="H19" s="35">
        <f t="shared" si="0"/>
        <v>37.011132222222223</v>
      </c>
    </row>
    <row r="20" spans="1:8" ht="77.25" x14ac:dyDescent="0.25">
      <c r="A20" s="40" t="s">
        <v>29</v>
      </c>
      <c r="B20" s="41" t="s">
        <v>14</v>
      </c>
      <c r="C20" s="42" t="s">
        <v>30</v>
      </c>
      <c r="D20" s="34">
        <v>500000</v>
      </c>
      <c r="E20" s="34">
        <f t="shared" si="1"/>
        <v>500</v>
      </c>
      <c r="F20" s="34">
        <v>31966.59</v>
      </c>
      <c r="G20" s="35">
        <f t="shared" si="2"/>
        <v>31.96659</v>
      </c>
      <c r="H20" s="35">
        <f t="shared" si="0"/>
        <v>6.3933180000000007</v>
      </c>
    </row>
    <row r="21" spans="1:8" ht="26.25" x14ac:dyDescent="0.25">
      <c r="A21" s="40" t="s">
        <v>31</v>
      </c>
      <c r="B21" s="41" t="s">
        <v>14</v>
      </c>
      <c r="C21" s="42" t="s">
        <v>32</v>
      </c>
      <c r="D21" s="34">
        <v>12982000</v>
      </c>
      <c r="E21" s="34">
        <f t="shared" si="1"/>
        <v>12982</v>
      </c>
      <c r="F21" s="34">
        <v>3049914.62</v>
      </c>
      <c r="G21" s="35">
        <f t="shared" si="2"/>
        <v>3049.91462</v>
      </c>
      <c r="H21" s="35">
        <f t="shared" si="0"/>
        <v>23.493411030657835</v>
      </c>
    </row>
    <row r="22" spans="1:8" ht="26.25" x14ac:dyDescent="0.25">
      <c r="A22" s="40" t="s">
        <v>33</v>
      </c>
      <c r="B22" s="41" t="s">
        <v>14</v>
      </c>
      <c r="C22" s="42" t="s">
        <v>34</v>
      </c>
      <c r="D22" s="34">
        <v>12982000</v>
      </c>
      <c r="E22" s="34">
        <f t="shared" si="1"/>
        <v>12982</v>
      </c>
      <c r="F22" s="34">
        <v>3049914.62</v>
      </c>
      <c r="G22" s="35">
        <f t="shared" si="2"/>
        <v>3049.91462</v>
      </c>
      <c r="H22" s="35">
        <f t="shared" si="0"/>
        <v>23.493411030657835</v>
      </c>
    </row>
    <row r="23" spans="1:8" ht="64.5" x14ac:dyDescent="0.25">
      <c r="A23" s="40" t="s">
        <v>35</v>
      </c>
      <c r="B23" s="41" t="s">
        <v>14</v>
      </c>
      <c r="C23" s="42" t="s">
        <v>36</v>
      </c>
      <c r="D23" s="34">
        <v>4276000</v>
      </c>
      <c r="E23" s="34">
        <f t="shared" si="1"/>
        <v>4276</v>
      </c>
      <c r="F23" s="34">
        <v>1384113.3</v>
      </c>
      <c r="G23" s="35">
        <f t="shared" si="2"/>
        <v>1384.1133</v>
      </c>
      <c r="H23" s="35">
        <f t="shared" si="0"/>
        <v>32.369347521047708</v>
      </c>
    </row>
    <row r="24" spans="1:8" ht="94.5" customHeight="1" x14ac:dyDescent="0.25">
      <c r="A24" s="40" t="s">
        <v>37</v>
      </c>
      <c r="B24" s="41" t="s">
        <v>14</v>
      </c>
      <c r="C24" s="42" t="s">
        <v>38</v>
      </c>
      <c r="D24" s="34">
        <v>4276000</v>
      </c>
      <c r="E24" s="34">
        <f t="shared" si="1"/>
        <v>4276</v>
      </c>
      <c r="F24" s="34">
        <v>1384113.3</v>
      </c>
      <c r="G24" s="35">
        <f t="shared" si="2"/>
        <v>1384.1133</v>
      </c>
      <c r="H24" s="35">
        <f t="shared" si="0"/>
        <v>32.369347521047708</v>
      </c>
    </row>
    <row r="25" spans="1:8" ht="85.5" customHeight="1" x14ac:dyDescent="0.25">
      <c r="A25" s="40" t="s">
        <v>39</v>
      </c>
      <c r="B25" s="41" t="s">
        <v>14</v>
      </c>
      <c r="C25" s="42" t="s">
        <v>40</v>
      </c>
      <c r="D25" s="34">
        <v>32000</v>
      </c>
      <c r="E25" s="34">
        <f t="shared" si="1"/>
        <v>32</v>
      </c>
      <c r="F25" s="34">
        <v>9022.99</v>
      </c>
      <c r="G25" s="35">
        <f t="shared" si="2"/>
        <v>9.0229900000000001</v>
      </c>
      <c r="H25" s="35">
        <f t="shared" si="0"/>
        <v>28.196843749999999</v>
      </c>
    </row>
    <row r="26" spans="1:8" ht="105.75" customHeight="1" x14ac:dyDescent="0.25">
      <c r="A26" s="40" t="s">
        <v>41</v>
      </c>
      <c r="B26" s="41" t="s">
        <v>14</v>
      </c>
      <c r="C26" s="42" t="s">
        <v>42</v>
      </c>
      <c r="D26" s="34">
        <v>32000</v>
      </c>
      <c r="E26" s="34">
        <f t="shared" si="1"/>
        <v>32</v>
      </c>
      <c r="F26" s="34">
        <v>9022.99</v>
      </c>
      <c r="G26" s="35">
        <f t="shared" si="2"/>
        <v>9.0229900000000001</v>
      </c>
      <c r="H26" s="35">
        <f t="shared" si="0"/>
        <v>28.196843749999999</v>
      </c>
    </row>
    <row r="27" spans="1:8" ht="64.5" x14ac:dyDescent="0.25">
      <c r="A27" s="40" t="s">
        <v>43</v>
      </c>
      <c r="B27" s="41" t="s">
        <v>14</v>
      </c>
      <c r="C27" s="42" t="s">
        <v>44</v>
      </c>
      <c r="D27" s="34">
        <v>8674000</v>
      </c>
      <c r="E27" s="34">
        <f t="shared" si="1"/>
        <v>8674</v>
      </c>
      <c r="F27" s="34">
        <v>1942676.65</v>
      </c>
      <c r="G27" s="35">
        <f t="shared" si="2"/>
        <v>1942.6766499999999</v>
      </c>
      <c r="H27" s="35">
        <f t="shared" si="0"/>
        <v>22.396548881715468</v>
      </c>
    </row>
    <row r="28" spans="1:8" ht="102.75" x14ac:dyDescent="0.25">
      <c r="A28" s="40" t="s">
        <v>45</v>
      </c>
      <c r="B28" s="41" t="s">
        <v>14</v>
      </c>
      <c r="C28" s="42" t="s">
        <v>46</v>
      </c>
      <c r="D28" s="34">
        <v>8674000</v>
      </c>
      <c r="E28" s="34">
        <f>D28/1000</f>
        <v>8674</v>
      </c>
      <c r="F28" s="34">
        <v>1942676.65</v>
      </c>
      <c r="G28" s="35">
        <f t="shared" si="2"/>
        <v>1942.6766499999999</v>
      </c>
      <c r="H28" s="35">
        <f t="shared" si="0"/>
        <v>22.396548881715468</v>
      </c>
    </row>
    <row r="29" spans="1:8" ht="64.5" x14ac:dyDescent="0.25">
      <c r="A29" s="40" t="s">
        <v>47</v>
      </c>
      <c r="B29" s="41" t="s">
        <v>14</v>
      </c>
      <c r="C29" s="42" t="s">
        <v>48</v>
      </c>
      <c r="D29" s="34">
        <v>0</v>
      </c>
      <c r="E29" s="34">
        <f t="shared" si="1"/>
        <v>0</v>
      </c>
      <c r="F29" s="34">
        <v>-285898.32</v>
      </c>
      <c r="G29" s="35">
        <f t="shared" si="2"/>
        <v>-285.89832000000001</v>
      </c>
      <c r="H29" s="35">
        <v>0</v>
      </c>
    </row>
    <row r="30" spans="1:8" ht="92.25" customHeight="1" x14ac:dyDescent="0.25">
      <c r="A30" s="40" t="s">
        <v>49</v>
      </c>
      <c r="B30" s="41" t="s">
        <v>14</v>
      </c>
      <c r="C30" s="42" t="s">
        <v>50</v>
      </c>
      <c r="D30" s="34">
        <v>0</v>
      </c>
      <c r="E30" s="34">
        <f t="shared" si="1"/>
        <v>0</v>
      </c>
      <c r="F30" s="34">
        <v>-285898.32</v>
      </c>
      <c r="G30" s="35">
        <f t="shared" si="2"/>
        <v>-285.89832000000001</v>
      </c>
      <c r="H30" s="35">
        <v>0</v>
      </c>
    </row>
    <row r="31" spans="1:8" x14ac:dyDescent="0.25">
      <c r="A31" s="40" t="s">
        <v>51</v>
      </c>
      <c r="B31" s="41" t="s">
        <v>14</v>
      </c>
      <c r="C31" s="42" t="s">
        <v>52</v>
      </c>
      <c r="D31" s="34">
        <v>17402000</v>
      </c>
      <c r="E31" s="34">
        <f t="shared" si="1"/>
        <v>17402</v>
      </c>
      <c r="F31" s="34">
        <v>4218823.07</v>
      </c>
      <c r="G31" s="35">
        <f t="shared" si="2"/>
        <v>4218.8230700000004</v>
      </c>
      <c r="H31" s="35">
        <f t="shared" ref="H31:H37" si="3">G31/E31*100</f>
        <v>24.243323008849561</v>
      </c>
    </row>
    <row r="32" spans="1:8" ht="26.25" x14ac:dyDescent="0.25">
      <c r="A32" s="40" t="s">
        <v>53</v>
      </c>
      <c r="B32" s="41" t="s">
        <v>14</v>
      </c>
      <c r="C32" s="42" t="s">
        <v>54</v>
      </c>
      <c r="D32" s="34">
        <v>15970000</v>
      </c>
      <c r="E32" s="34">
        <f t="shared" si="1"/>
        <v>15970</v>
      </c>
      <c r="F32" s="34">
        <v>3906988.78</v>
      </c>
      <c r="G32" s="35">
        <f t="shared" si="2"/>
        <v>3906.9887799999997</v>
      </c>
      <c r="H32" s="35">
        <f t="shared" si="3"/>
        <v>24.464550907952407</v>
      </c>
    </row>
    <row r="33" spans="1:8" ht="26.25" x14ac:dyDescent="0.25">
      <c r="A33" s="40" t="s">
        <v>53</v>
      </c>
      <c r="B33" s="41" t="s">
        <v>14</v>
      </c>
      <c r="C33" s="42" t="s">
        <v>55</v>
      </c>
      <c r="D33" s="34">
        <v>15970000</v>
      </c>
      <c r="E33" s="34">
        <f t="shared" si="1"/>
        <v>15970</v>
      </c>
      <c r="F33" s="34">
        <v>3906988.78</v>
      </c>
      <c r="G33" s="35">
        <f t="shared" si="2"/>
        <v>3906.9887799999997</v>
      </c>
      <c r="H33" s="35">
        <f t="shared" si="3"/>
        <v>24.464550907952407</v>
      </c>
    </row>
    <row r="34" spans="1:8" x14ac:dyDescent="0.25">
      <c r="A34" s="40" t="s">
        <v>56</v>
      </c>
      <c r="B34" s="41" t="s">
        <v>14</v>
      </c>
      <c r="C34" s="42" t="s">
        <v>57</v>
      </c>
      <c r="D34" s="34">
        <v>1262000</v>
      </c>
      <c r="E34" s="34">
        <f t="shared" si="1"/>
        <v>1262</v>
      </c>
      <c r="F34" s="34">
        <v>204686.28</v>
      </c>
      <c r="G34" s="35">
        <f t="shared" si="2"/>
        <v>204.68628000000001</v>
      </c>
      <c r="H34" s="35">
        <f t="shared" si="3"/>
        <v>16.219198098256737</v>
      </c>
    </row>
    <row r="35" spans="1:8" x14ac:dyDescent="0.25">
      <c r="A35" s="40" t="s">
        <v>56</v>
      </c>
      <c r="B35" s="41" t="s">
        <v>14</v>
      </c>
      <c r="C35" s="42" t="s">
        <v>58</v>
      </c>
      <c r="D35" s="34">
        <v>1262000</v>
      </c>
      <c r="E35" s="34">
        <f t="shared" si="1"/>
        <v>1262</v>
      </c>
      <c r="F35" s="34">
        <v>204686.28</v>
      </c>
      <c r="G35" s="35">
        <f t="shared" si="2"/>
        <v>204.68628000000001</v>
      </c>
      <c r="H35" s="35">
        <f t="shared" si="3"/>
        <v>16.219198098256737</v>
      </c>
    </row>
    <row r="36" spans="1:8" ht="26.25" x14ac:dyDescent="0.25">
      <c r="A36" s="40" t="s">
        <v>59</v>
      </c>
      <c r="B36" s="41" t="s">
        <v>14</v>
      </c>
      <c r="C36" s="42" t="s">
        <v>60</v>
      </c>
      <c r="D36" s="34">
        <v>170000</v>
      </c>
      <c r="E36" s="34">
        <f t="shared" si="1"/>
        <v>170</v>
      </c>
      <c r="F36" s="34">
        <v>107148.01</v>
      </c>
      <c r="G36" s="35">
        <f t="shared" si="2"/>
        <v>107.14801</v>
      </c>
      <c r="H36" s="35">
        <f t="shared" si="3"/>
        <v>63.028241176470587</v>
      </c>
    </row>
    <row r="37" spans="1:8" ht="39" x14ac:dyDescent="0.25">
      <c r="A37" s="40" t="s">
        <v>61</v>
      </c>
      <c r="B37" s="41" t="s">
        <v>14</v>
      </c>
      <c r="C37" s="42" t="s">
        <v>62</v>
      </c>
      <c r="D37" s="34">
        <v>170000</v>
      </c>
      <c r="E37" s="34">
        <f t="shared" si="1"/>
        <v>170</v>
      </c>
      <c r="F37" s="34">
        <v>107148.01</v>
      </c>
      <c r="G37" s="35">
        <f t="shared" si="2"/>
        <v>107.14801</v>
      </c>
      <c r="H37" s="35">
        <f t="shared" si="3"/>
        <v>63.028241176470587</v>
      </c>
    </row>
    <row r="38" spans="1:8" x14ac:dyDescent="0.25">
      <c r="A38" s="40" t="s">
        <v>63</v>
      </c>
      <c r="B38" s="41" t="s">
        <v>14</v>
      </c>
      <c r="C38" s="42" t="s">
        <v>64</v>
      </c>
      <c r="D38" s="34">
        <v>0</v>
      </c>
      <c r="E38" s="34">
        <f t="shared" si="1"/>
        <v>0</v>
      </c>
      <c r="F38" s="34">
        <v>15063</v>
      </c>
      <c r="G38" s="35">
        <f t="shared" si="2"/>
        <v>15.063000000000001</v>
      </c>
      <c r="H38" s="35">
        <v>0</v>
      </c>
    </row>
    <row r="39" spans="1:8" x14ac:dyDescent="0.25">
      <c r="A39" s="40" t="s">
        <v>65</v>
      </c>
      <c r="B39" s="41" t="s">
        <v>14</v>
      </c>
      <c r="C39" s="42" t="s">
        <v>66</v>
      </c>
      <c r="D39" s="34">
        <v>0</v>
      </c>
      <c r="E39" s="34">
        <f t="shared" si="1"/>
        <v>0</v>
      </c>
      <c r="F39" s="34">
        <v>15063</v>
      </c>
      <c r="G39" s="35">
        <f t="shared" si="2"/>
        <v>15.063000000000001</v>
      </c>
      <c r="H39" s="35">
        <v>0</v>
      </c>
    </row>
    <row r="40" spans="1:8" x14ac:dyDescent="0.25">
      <c r="A40" s="40" t="s">
        <v>67</v>
      </c>
      <c r="B40" s="41" t="s">
        <v>14</v>
      </c>
      <c r="C40" s="42" t="s">
        <v>68</v>
      </c>
      <c r="D40" s="34">
        <v>0</v>
      </c>
      <c r="E40" s="34">
        <f t="shared" si="1"/>
        <v>0</v>
      </c>
      <c r="F40" s="34">
        <v>15063</v>
      </c>
      <c r="G40" s="35">
        <f t="shared" si="2"/>
        <v>15.063000000000001</v>
      </c>
      <c r="H40" s="35">
        <v>0</v>
      </c>
    </row>
    <row r="41" spans="1:8" ht="32.25" customHeight="1" x14ac:dyDescent="0.25">
      <c r="A41" s="40" t="s">
        <v>69</v>
      </c>
      <c r="B41" s="41" t="s">
        <v>14</v>
      </c>
      <c r="C41" s="42" t="s">
        <v>70</v>
      </c>
      <c r="D41" s="34">
        <v>0</v>
      </c>
      <c r="E41" s="34">
        <f t="shared" si="1"/>
        <v>0</v>
      </c>
      <c r="F41" s="34">
        <v>15063</v>
      </c>
      <c r="G41" s="35">
        <f t="shared" si="2"/>
        <v>15.063000000000001</v>
      </c>
      <c r="H41" s="35">
        <v>0</v>
      </c>
    </row>
    <row r="42" spans="1:8" x14ac:dyDescent="0.25">
      <c r="A42" s="40" t="s">
        <v>71</v>
      </c>
      <c r="B42" s="41" t="s">
        <v>14</v>
      </c>
      <c r="C42" s="42" t="s">
        <v>72</v>
      </c>
      <c r="D42" s="34">
        <v>3950000</v>
      </c>
      <c r="E42" s="34">
        <f t="shared" si="1"/>
        <v>3950</v>
      </c>
      <c r="F42" s="34">
        <v>1014618.32</v>
      </c>
      <c r="G42" s="35">
        <f t="shared" si="2"/>
        <v>1014.6183199999999</v>
      </c>
      <c r="H42" s="35">
        <f t="shared" ref="H42:H74" si="4">G42/E42*100</f>
        <v>25.68653974683544</v>
      </c>
    </row>
    <row r="43" spans="1:8" ht="26.25" x14ac:dyDescent="0.25">
      <c r="A43" s="40" t="s">
        <v>73</v>
      </c>
      <c r="B43" s="41" t="s">
        <v>14</v>
      </c>
      <c r="C43" s="42" t="s">
        <v>74</v>
      </c>
      <c r="D43" s="34">
        <v>3950000</v>
      </c>
      <c r="E43" s="34">
        <f t="shared" si="1"/>
        <v>3950</v>
      </c>
      <c r="F43" s="34">
        <v>1014618.32</v>
      </c>
      <c r="G43" s="35">
        <f t="shared" si="2"/>
        <v>1014.6183199999999</v>
      </c>
      <c r="H43" s="35">
        <f t="shared" si="4"/>
        <v>25.68653974683544</v>
      </c>
    </row>
    <row r="44" spans="1:8" ht="39" x14ac:dyDescent="0.25">
      <c r="A44" s="40" t="s">
        <v>75</v>
      </c>
      <c r="B44" s="41" t="s">
        <v>14</v>
      </c>
      <c r="C44" s="42" t="s">
        <v>76</v>
      </c>
      <c r="D44" s="34">
        <v>3950000</v>
      </c>
      <c r="E44" s="34">
        <f t="shared" si="1"/>
        <v>3950</v>
      </c>
      <c r="F44" s="34">
        <v>1014618.32</v>
      </c>
      <c r="G44" s="35">
        <f t="shared" si="2"/>
        <v>1014.6183199999999</v>
      </c>
      <c r="H44" s="35">
        <f t="shared" si="4"/>
        <v>25.68653974683544</v>
      </c>
    </row>
    <row r="45" spans="1:8" ht="39" x14ac:dyDescent="0.25">
      <c r="A45" s="40" t="s">
        <v>77</v>
      </c>
      <c r="B45" s="41" t="s">
        <v>14</v>
      </c>
      <c r="C45" s="42" t="s">
        <v>78</v>
      </c>
      <c r="D45" s="34">
        <v>17175000</v>
      </c>
      <c r="E45" s="34">
        <f t="shared" si="1"/>
        <v>17175</v>
      </c>
      <c r="F45" s="34">
        <v>1853254.13</v>
      </c>
      <c r="G45" s="35">
        <f t="shared" si="2"/>
        <v>1853.2541299999998</v>
      </c>
      <c r="H45" s="35">
        <f t="shared" si="4"/>
        <v>10.790417059679767</v>
      </c>
    </row>
    <row r="46" spans="1:8" ht="77.25" x14ac:dyDescent="0.25">
      <c r="A46" s="40" t="s">
        <v>79</v>
      </c>
      <c r="B46" s="41" t="s">
        <v>14</v>
      </c>
      <c r="C46" s="42" t="s">
        <v>80</v>
      </c>
      <c r="D46" s="34">
        <v>16225000</v>
      </c>
      <c r="E46" s="34">
        <f t="shared" si="1"/>
        <v>16225</v>
      </c>
      <c r="F46" s="34">
        <v>1586530.01</v>
      </c>
      <c r="G46" s="35">
        <f t="shared" si="2"/>
        <v>1586.5300099999999</v>
      </c>
      <c r="H46" s="35">
        <f t="shared" si="4"/>
        <v>9.7783051463790454</v>
      </c>
    </row>
    <row r="47" spans="1:8" ht="54" customHeight="1" x14ac:dyDescent="0.25">
      <c r="A47" s="40" t="s">
        <v>81</v>
      </c>
      <c r="B47" s="41" t="s">
        <v>14</v>
      </c>
      <c r="C47" s="42" t="s">
        <v>82</v>
      </c>
      <c r="D47" s="34">
        <v>14125000</v>
      </c>
      <c r="E47" s="34">
        <f t="shared" si="1"/>
        <v>14125</v>
      </c>
      <c r="F47" s="34">
        <v>1001034.69</v>
      </c>
      <c r="G47" s="35">
        <f t="shared" si="2"/>
        <v>1001.03469</v>
      </c>
      <c r="H47" s="35">
        <f t="shared" si="4"/>
        <v>7.0869712566371676</v>
      </c>
    </row>
    <row r="48" spans="1:8" ht="84.75" customHeight="1" x14ac:dyDescent="0.25">
      <c r="A48" s="40" t="s">
        <v>83</v>
      </c>
      <c r="B48" s="41" t="s">
        <v>14</v>
      </c>
      <c r="C48" s="42" t="s">
        <v>84</v>
      </c>
      <c r="D48" s="34">
        <v>6610000</v>
      </c>
      <c r="E48" s="34">
        <f t="shared" si="1"/>
        <v>6610</v>
      </c>
      <c r="F48" s="34">
        <v>580842.76</v>
      </c>
      <c r="G48" s="35">
        <f t="shared" si="2"/>
        <v>580.84276</v>
      </c>
      <c r="H48" s="35">
        <f t="shared" si="4"/>
        <v>8.7873337367624806</v>
      </c>
    </row>
    <row r="49" spans="1:8" ht="70.5" customHeight="1" x14ac:dyDescent="0.25">
      <c r="A49" s="40" t="s">
        <v>85</v>
      </c>
      <c r="B49" s="41" t="s">
        <v>14</v>
      </c>
      <c r="C49" s="42" t="s">
        <v>86</v>
      </c>
      <c r="D49" s="34">
        <v>7515000</v>
      </c>
      <c r="E49" s="34">
        <f t="shared" si="1"/>
        <v>7515</v>
      </c>
      <c r="F49" s="34">
        <v>420191.93</v>
      </c>
      <c r="G49" s="35">
        <f t="shared" si="2"/>
        <v>420.19193000000001</v>
      </c>
      <c r="H49" s="35">
        <f t="shared" si="4"/>
        <v>5.5913763140385893</v>
      </c>
    </row>
    <row r="50" spans="1:8" ht="39" x14ac:dyDescent="0.25">
      <c r="A50" s="40" t="s">
        <v>87</v>
      </c>
      <c r="B50" s="41" t="s">
        <v>14</v>
      </c>
      <c r="C50" s="42" t="s">
        <v>88</v>
      </c>
      <c r="D50" s="34">
        <v>2100000</v>
      </c>
      <c r="E50" s="34">
        <f t="shared" si="1"/>
        <v>2100</v>
      </c>
      <c r="F50" s="34">
        <v>585495.31999999995</v>
      </c>
      <c r="G50" s="35">
        <f t="shared" si="2"/>
        <v>585.49531999999999</v>
      </c>
      <c r="H50" s="35">
        <f t="shared" si="4"/>
        <v>27.880729523809521</v>
      </c>
    </row>
    <row r="51" spans="1:8" ht="32.25" customHeight="1" x14ac:dyDescent="0.25">
      <c r="A51" s="40" t="s">
        <v>89</v>
      </c>
      <c r="B51" s="41" t="s">
        <v>14</v>
      </c>
      <c r="C51" s="42" t="s">
        <v>90</v>
      </c>
      <c r="D51" s="34">
        <v>2100000</v>
      </c>
      <c r="E51" s="34">
        <f t="shared" si="1"/>
        <v>2100</v>
      </c>
      <c r="F51" s="34">
        <v>585495.31999999995</v>
      </c>
      <c r="G51" s="35">
        <f t="shared" si="2"/>
        <v>585.49531999999999</v>
      </c>
      <c r="H51" s="35">
        <f t="shared" si="4"/>
        <v>27.880729523809521</v>
      </c>
    </row>
    <row r="52" spans="1:8" ht="68.25" customHeight="1" x14ac:dyDescent="0.25">
      <c r="A52" s="40" t="s">
        <v>91</v>
      </c>
      <c r="B52" s="41" t="s">
        <v>14</v>
      </c>
      <c r="C52" s="42" t="s">
        <v>92</v>
      </c>
      <c r="D52" s="34">
        <v>950000</v>
      </c>
      <c r="E52" s="34">
        <f t="shared" si="1"/>
        <v>950</v>
      </c>
      <c r="F52" s="34">
        <v>266724.12</v>
      </c>
      <c r="G52" s="35">
        <f t="shared" si="2"/>
        <v>266.72411999999997</v>
      </c>
      <c r="H52" s="35">
        <f t="shared" si="4"/>
        <v>28.076223157894738</v>
      </c>
    </row>
    <row r="53" spans="1:8" ht="67.5" customHeight="1" x14ac:dyDescent="0.25">
      <c r="A53" s="40" t="s">
        <v>93</v>
      </c>
      <c r="B53" s="41" t="s">
        <v>14</v>
      </c>
      <c r="C53" s="42" t="s">
        <v>94</v>
      </c>
      <c r="D53" s="34">
        <v>950000</v>
      </c>
      <c r="E53" s="34">
        <f t="shared" si="1"/>
        <v>950</v>
      </c>
      <c r="F53" s="34">
        <v>266724.12</v>
      </c>
      <c r="G53" s="35">
        <f t="shared" si="2"/>
        <v>266.72411999999997</v>
      </c>
      <c r="H53" s="35">
        <f t="shared" si="4"/>
        <v>28.076223157894738</v>
      </c>
    </row>
    <row r="54" spans="1:8" ht="67.5" customHeight="1" x14ac:dyDescent="0.25">
      <c r="A54" s="40" t="s">
        <v>95</v>
      </c>
      <c r="B54" s="41" t="s">
        <v>14</v>
      </c>
      <c r="C54" s="42" t="s">
        <v>96</v>
      </c>
      <c r="D54" s="34">
        <v>950000</v>
      </c>
      <c r="E54" s="34">
        <f t="shared" si="1"/>
        <v>950</v>
      </c>
      <c r="F54" s="34">
        <v>266724.12</v>
      </c>
      <c r="G54" s="35">
        <f t="shared" si="2"/>
        <v>266.72411999999997</v>
      </c>
      <c r="H54" s="35">
        <f t="shared" si="4"/>
        <v>28.076223157894738</v>
      </c>
    </row>
    <row r="55" spans="1:8" ht="26.25" x14ac:dyDescent="0.25">
      <c r="A55" s="40" t="s">
        <v>97</v>
      </c>
      <c r="B55" s="41" t="s">
        <v>14</v>
      </c>
      <c r="C55" s="42" t="s">
        <v>98</v>
      </c>
      <c r="D55" s="34">
        <v>604000</v>
      </c>
      <c r="E55" s="34">
        <f t="shared" si="1"/>
        <v>604</v>
      </c>
      <c r="F55" s="34">
        <v>256406.5</v>
      </c>
      <c r="G55" s="35">
        <f t="shared" si="2"/>
        <v>256.40649999999999</v>
      </c>
      <c r="H55" s="35">
        <f t="shared" si="4"/>
        <v>42.451407284768209</v>
      </c>
    </row>
    <row r="56" spans="1:8" x14ac:dyDescent="0.25">
      <c r="A56" s="40" t="s">
        <v>99</v>
      </c>
      <c r="B56" s="41" t="s">
        <v>14</v>
      </c>
      <c r="C56" s="42" t="s">
        <v>100</v>
      </c>
      <c r="D56" s="34">
        <v>604000</v>
      </c>
      <c r="E56" s="34">
        <f t="shared" si="1"/>
        <v>604</v>
      </c>
      <c r="F56" s="34">
        <v>256406.5</v>
      </c>
      <c r="G56" s="35">
        <f t="shared" si="2"/>
        <v>256.40649999999999</v>
      </c>
      <c r="H56" s="35">
        <f t="shared" si="4"/>
        <v>42.451407284768209</v>
      </c>
    </row>
    <row r="57" spans="1:8" ht="26.25" x14ac:dyDescent="0.25">
      <c r="A57" s="40" t="s">
        <v>101</v>
      </c>
      <c r="B57" s="41" t="s">
        <v>14</v>
      </c>
      <c r="C57" s="42" t="s">
        <v>102</v>
      </c>
      <c r="D57" s="34">
        <v>420000</v>
      </c>
      <c r="E57" s="34">
        <f t="shared" si="1"/>
        <v>420</v>
      </c>
      <c r="F57" s="34">
        <v>65023.27</v>
      </c>
      <c r="G57" s="35">
        <f t="shared" si="2"/>
        <v>65.023269999999997</v>
      </c>
      <c r="H57" s="35">
        <f t="shared" si="4"/>
        <v>15.481730952380952</v>
      </c>
    </row>
    <row r="58" spans="1:8" x14ac:dyDescent="0.25">
      <c r="A58" s="40" t="s">
        <v>103</v>
      </c>
      <c r="B58" s="41" t="s">
        <v>14</v>
      </c>
      <c r="C58" s="42" t="s">
        <v>104</v>
      </c>
      <c r="D58" s="34">
        <v>48000</v>
      </c>
      <c r="E58" s="34">
        <f t="shared" si="1"/>
        <v>48</v>
      </c>
      <c r="F58" s="34">
        <v>71101.81</v>
      </c>
      <c r="G58" s="35">
        <f t="shared" si="2"/>
        <v>71.10181</v>
      </c>
      <c r="H58" s="35">
        <f t="shared" si="4"/>
        <v>148.12877083333333</v>
      </c>
    </row>
    <row r="59" spans="1:8" ht="18.75" customHeight="1" x14ac:dyDescent="0.25">
      <c r="A59" s="40" t="s">
        <v>105</v>
      </c>
      <c r="B59" s="41" t="s">
        <v>14</v>
      </c>
      <c r="C59" s="42" t="s">
        <v>106</v>
      </c>
      <c r="D59" s="34">
        <v>136000</v>
      </c>
      <c r="E59" s="34">
        <f t="shared" si="1"/>
        <v>136</v>
      </c>
      <c r="F59" s="34">
        <v>120281.42</v>
      </c>
      <c r="G59" s="35">
        <f t="shared" si="2"/>
        <v>120.28142</v>
      </c>
      <c r="H59" s="35">
        <f t="shared" si="4"/>
        <v>88.442220588235287</v>
      </c>
    </row>
    <row r="60" spans="1:8" x14ac:dyDescent="0.25">
      <c r="A60" s="40" t="s">
        <v>107</v>
      </c>
      <c r="B60" s="41" t="s">
        <v>14</v>
      </c>
      <c r="C60" s="42" t="s">
        <v>108</v>
      </c>
      <c r="D60" s="34">
        <v>136000</v>
      </c>
      <c r="E60" s="34">
        <f t="shared" si="1"/>
        <v>136</v>
      </c>
      <c r="F60" s="34">
        <v>120281.42</v>
      </c>
      <c r="G60" s="35">
        <f t="shared" si="2"/>
        <v>120.28142</v>
      </c>
      <c r="H60" s="35">
        <f t="shared" si="4"/>
        <v>88.442220588235287</v>
      </c>
    </row>
    <row r="61" spans="1:8" ht="26.25" x14ac:dyDescent="0.25">
      <c r="A61" s="40" t="s">
        <v>109</v>
      </c>
      <c r="B61" s="41" t="s">
        <v>14</v>
      </c>
      <c r="C61" s="42" t="s">
        <v>110</v>
      </c>
      <c r="D61" s="34">
        <v>120000</v>
      </c>
      <c r="E61" s="34">
        <f t="shared" si="1"/>
        <v>120</v>
      </c>
      <c r="F61" s="34">
        <v>22131.040000000001</v>
      </c>
      <c r="G61" s="35">
        <f t="shared" si="2"/>
        <v>22.131040000000002</v>
      </c>
      <c r="H61" s="35">
        <f t="shared" si="4"/>
        <v>18.442533333333337</v>
      </c>
    </row>
    <row r="62" spans="1:8" x14ac:dyDescent="0.25">
      <c r="A62" s="40" t="s">
        <v>111</v>
      </c>
      <c r="B62" s="41" t="s">
        <v>14</v>
      </c>
      <c r="C62" s="42" t="s">
        <v>112</v>
      </c>
      <c r="D62" s="34">
        <v>120000</v>
      </c>
      <c r="E62" s="34">
        <f t="shared" si="1"/>
        <v>120</v>
      </c>
      <c r="F62" s="34">
        <v>22131.040000000001</v>
      </c>
      <c r="G62" s="35">
        <f t="shared" si="2"/>
        <v>22.131040000000002</v>
      </c>
      <c r="H62" s="35">
        <f t="shared" si="4"/>
        <v>18.442533333333337</v>
      </c>
    </row>
    <row r="63" spans="1:8" x14ac:dyDescent="0.25">
      <c r="A63" s="40" t="s">
        <v>113</v>
      </c>
      <c r="B63" s="41" t="s">
        <v>14</v>
      </c>
      <c r="C63" s="42" t="s">
        <v>114</v>
      </c>
      <c r="D63" s="34">
        <v>120000</v>
      </c>
      <c r="E63" s="34">
        <f t="shared" si="1"/>
        <v>120</v>
      </c>
      <c r="F63" s="34">
        <v>22131.040000000001</v>
      </c>
      <c r="G63" s="35">
        <f t="shared" si="2"/>
        <v>22.131040000000002</v>
      </c>
      <c r="H63" s="35">
        <f t="shared" si="4"/>
        <v>18.442533333333337</v>
      </c>
    </row>
    <row r="64" spans="1:8" ht="26.25" x14ac:dyDescent="0.25">
      <c r="A64" s="40" t="s">
        <v>115</v>
      </c>
      <c r="B64" s="41" t="s">
        <v>14</v>
      </c>
      <c r="C64" s="42" t="s">
        <v>116</v>
      </c>
      <c r="D64" s="34">
        <v>120000</v>
      </c>
      <c r="E64" s="34">
        <f t="shared" si="1"/>
        <v>120</v>
      </c>
      <c r="F64" s="34">
        <v>22131.040000000001</v>
      </c>
      <c r="G64" s="35">
        <f t="shared" si="2"/>
        <v>22.131040000000002</v>
      </c>
      <c r="H64" s="35">
        <f t="shared" si="4"/>
        <v>18.442533333333337</v>
      </c>
    </row>
    <row r="65" spans="1:8" ht="26.25" x14ac:dyDescent="0.25">
      <c r="A65" s="40" t="s">
        <v>117</v>
      </c>
      <c r="B65" s="41" t="s">
        <v>14</v>
      </c>
      <c r="C65" s="42" t="s">
        <v>118</v>
      </c>
      <c r="D65" s="34">
        <v>970000</v>
      </c>
      <c r="E65" s="34">
        <f t="shared" si="1"/>
        <v>970</v>
      </c>
      <c r="F65" s="34">
        <v>512060.29</v>
      </c>
      <c r="G65" s="35">
        <f t="shared" si="2"/>
        <v>512.06029000000001</v>
      </c>
      <c r="H65" s="35">
        <f t="shared" si="4"/>
        <v>52.7897206185567</v>
      </c>
    </row>
    <row r="66" spans="1:8" ht="67.5" customHeight="1" x14ac:dyDescent="0.25">
      <c r="A66" s="40" t="s">
        <v>119</v>
      </c>
      <c r="B66" s="41" t="s">
        <v>14</v>
      </c>
      <c r="C66" s="42" t="s">
        <v>120</v>
      </c>
      <c r="D66" s="34">
        <v>660000</v>
      </c>
      <c r="E66" s="34">
        <f t="shared" si="1"/>
        <v>660</v>
      </c>
      <c r="F66" s="34">
        <v>396992.36</v>
      </c>
      <c r="G66" s="35">
        <f t="shared" si="2"/>
        <v>396.99235999999996</v>
      </c>
      <c r="H66" s="35">
        <f t="shared" si="4"/>
        <v>60.150357575757575</v>
      </c>
    </row>
    <row r="67" spans="1:8" ht="82.5" customHeight="1" x14ac:dyDescent="0.25">
      <c r="A67" s="40" t="s">
        <v>121</v>
      </c>
      <c r="B67" s="41" t="s">
        <v>14</v>
      </c>
      <c r="C67" s="42" t="s">
        <v>122</v>
      </c>
      <c r="D67" s="34">
        <v>660000</v>
      </c>
      <c r="E67" s="34">
        <f t="shared" si="1"/>
        <v>660</v>
      </c>
      <c r="F67" s="34">
        <v>396992.36</v>
      </c>
      <c r="G67" s="35">
        <f t="shared" si="2"/>
        <v>396.99235999999996</v>
      </c>
      <c r="H67" s="35">
        <f t="shared" si="4"/>
        <v>60.150357575757575</v>
      </c>
    </row>
    <row r="68" spans="1:8" ht="77.25" x14ac:dyDescent="0.25">
      <c r="A68" s="40" t="s">
        <v>123</v>
      </c>
      <c r="B68" s="41" t="s">
        <v>14</v>
      </c>
      <c r="C68" s="42" t="s">
        <v>124</v>
      </c>
      <c r="D68" s="34">
        <v>660000</v>
      </c>
      <c r="E68" s="34">
        <f t="shared" si="1"/>
        <v>660</v>
      </c>
      <c r="F68" s="34">
        <v>396992.36</v>
      </c>
      <c r="G68" s="35">
        <f t="shared" si="2"/>
        <v>396.99235999999996</v>
      </c>
      <c r="H68" s="35">
        <f t="shared" si="4"/>
        <v>60.150357575757575</v>
      </c>
    </row>
    <row r="69" spans="1:8" ht="26.25" x14ac:dyDescent="0.25">
      <c r="A69" s="40" t="s">
        <v>125</v>
      </c>
      <c r="B69" s="41" t="s">
        <v>14</v>
      </c>
      <c r="C69" s="42" t="s">
        <v>126</v>
      </c>
      <c r="D69" s="34">
        <v>310000</v>
      </c>
      <c r="E69" s="34">
        <f t="shared" si="1"/>
        <v>310</v>
      </c>
      <c r="F69" s="34">
        <v>115067.93</v>
      </c>
      <c r="G69" s="35">
        <f t="shared" si="2"/>
        <v>115.06792999999999</v>
      </c>
      <c r="H69" s="35">
        <f t="shared" si="4"/>
        <v>37.118687096774188</v>
      </c>
    </row>
    <row r="70" spans="1:8" ht="26.25" x14ac:dyDescent="0.25">
      <c r="A70" s="40" t="s">
        <v>127</v>
      </c>
      <c r="B70" s="41" t="s">
        <v>14</v>
      </c>
      <c r="C70" s="42" t="s">
        <v>128</v>
      </c>
      <c r="D70" s="34">
        <v>310000</v>
      </c>
      <c r="E70" s="34">
        <f t="shared" si="1"/>
        <v>310</v>
      </c>
      <c r="F70" s="34">
        <v>115067.93</v>
      </c>
      <c r="G70" s="35">
        <f t="shared" si="2"/>
        <v>115.06792999999999</v>
      </c>
      <c r="H70" s="35">
        <f t="shared" si="4"/>
        <v>37.118687096774188</v>
      </c>
    </row>
    <row r="71" spans="1:8" ht="51.75" x14ac:dyDescent="0.25">
      <c r="A71" s="40" t="s">
        <v>129</v>
      </c>
      <c r="B71" s="41" t="s">
        <v>14</v>
      </c>
      <c r="C71" s="42" t="s">
        <v>130</v>
      </c>
      <c r="D71" s="34">
        <v>100000</v>
      </c>
      <c r="E71" s="34">
        <f t="shared" si="1"/>
        <v>100</v>
      </c>
      <c r="F71" s="34">
        <v>86618.57</v>
      </c>
      <c r="G71" s="35">
        <f t="shared" si="2"/>
        <v>86.618570000000005</v>
      </c>
      <c r="H71" s="35">
        <f t="shared" si="4"/>
        <v>86.618570000000005</v>
      </c>
    </row>
    <row r="72" spans="1:8" ht="39" x14ac:dyDescent="0.25">
      <c r="A72" s="40" t="s">
        <v>131</v>
      </c>
      <c r="B72" s="41" t="s">
        <v>14</v>
      </c>
      <c r="C72" s="42" t="s">
        <v>132</v>
      </c>
      <c r="D72" s="34">
        <v>210000</v>
      </c>
      <c r="E72" s="34">
        <f t="shared" si="1"/>
        <v>210</v>
      </c>
      <c r="F72" s="34">
        <v>28449.360000000001</v>
      </c>
      <c r="G72" s="35">
        <f t="shared" si="2"/>
        <v>28.449360000000002</v>
      </c>
      <c r="H72" s="35">
        <f t="shared" si="4"/>
        <v>13.547314285714288</v>
      </c>
    </row>
    <row r="73" spans="1:8" x14ac:dyDescent="0.25">
      <c r="A73" s="40" t="s">
        <v>133</v>
      </c>
      <c r="B73" s="41" t="s">
        <v>14</v>
      </c>
      <c r="C73" s="42" t="s">
        <v>134</v>
      </c>
      <c r="D73" s="34">
        <v>90000</v>
      </c>
      <c r="E73" s="34">
        <f t="shared" si="1"/>
        <v>90</v>
      </c>
      <c r="F73" s="34">
        <v>275032.39</v>
      </c>
      <c r="G73" s="35">
        <f t="shared" si="2"/>
        <v>275.03239000000002</v>
      </c>
      <c r="H73" s="35">
        <f t="shared" si="4"/>
        <v>305.59154444444448</v>
      </c>
    </row>
    <row r="74" spans="1:8" ht="30" customHeight="1" x14ac:dyDescent="0.25">
      <c r="A74" s="40" t="s">
        <v>135</v>
      </c>
      <c r="B74" s="41" t="s">
        <v>14</v>
      </c>
      <c r="C74" s="42" t="s">
        <v>136</v>
      </c>
      <c r="D74" s="34">
        <v>50000</v>
      </c>
      <c r="E74" s="34">
        <f t="shared" si="1"/>
        <v>50</v>
      </c>
      <c r="F74" s="34">
        <v>37125</v>
      </c>
      <c r="G74" s="35">
        <f t="shared" si="2"/>
        <v>37.125</v>
      </c>
      <c r="H74" s="35">
        <f t="shared" si="4"/>
        <v>74.25</v>
      </c>
    </row>
    <row r="75" spans="1:8" ht="51.75" x14ac:dyDescent="0.25">
      <c r="A75" s="40" t="s">
        <v>137</v>
      </c>
      <c r="B75" s="41" t="s">
        <v>14</v>
      </c>
      <c r="C75" s="42" t="s">
        <v>138</v>
      </c>
      <c r="D75" s="34">
        <v>0</v>
      </c>
      <c r="E75" s="34">
        <f t="shared" si="1"/>
        <v>0</v>
      </c>
      <c r="F75" s="34">
        <v>300</v>
      </c>
      <c r="G75" s="35">
        <f t="shared" si="2"/>
        <v>0.3</v>
      </c>
      <c r="H75" s="35">
        <v>0</v>
      </c>
    </row>
    <row r="76" spans="1:8" ht="64.5" x14ac:dyDescent="0.25">
      <c r="A76" s="40" t="s">
        <v>139</v>
      </c>
      <c r="B76" s="41" t="s">
        <v>14</v>
      </c>
      <c r="C76" s="42" t="s">
        <v>140</v>
      </c>
      <c r="D76" s="34">
        <v>0</v>
      </c>
      <c r="E76" s="34">
        <f t="shared" si="1"/>
        <v>0</v>
      </c>
      <c r="F76" s="34">
        <v>300</v>
      </c>
      <c r="G76" s="35">
        <f t="shared" si="2"/>
        <v>0.3</v>
      </c>
      <c r="H76" s="35">
        <v>0</v>
      </c>
    </row>
    <row r="77" spans="1:8" ht="64.5" x14ac:dyDescent="0.25">
      <c r="A77" s="40" t="s">
        <v>141</v>
      </c>
      <c r="B77" s="41" t="s">
        <v>14</v>
      </c>
      <c r="C77" s="42" t="s">
        <v>142</v>
      </c>
      <c r="D77" s="34">
        <v>0</v>
      </c>
      <c r="E77" s="34">
        <f t="shared" si="1"/>
        <v>0</v>
      </c>
      <c r="F77" s="34">
        <v>11500</v>
      </c>
      <c r="G77" s="35">
        <f t="shared" si="2"/>
        <v>11.5</v>
      </c>
      <c r="H77" s="35">
        <v>0</v>
      </c>
    </row>
    <row r="78" spans="1:8" ht="90" x14ac:dyDescent="0.25">
      <c r="A78" s="40" t="s">
        <v>143</v>
      </c>
      <c r="B78" s="41" t="s">
        <v>14</v>
      </c>
      <c r="C78" s="42" t="s">
        <v>144</v>
      </c>
      <c r="D78" s="34">
        <v>0</v>
      </c>
      <c r="E78" s="34">
        <f t="shared" si="1"/>
        <v>0</v>
      </c>
      <c r="F78" s="34">
        <v>11500</v>
      </c>
      <c r="G78" s="35">
        <f t="shared" si="2"/>
        <v>11.5</v>
      </c>
      <c r="H78" s="35">
        <v>0</v>
      </c>
    </row>
    <row r="79" spans="1:8" ht="51.75" x14ac:dyDescent="0.25">
      <c r="A79" s="40" t="s">
        <v>145</v>
      </c>
      <c r="B79" s="41" t="s">
        <v>14</v>
      </c>
      <c r="C79" s="42" t="s">
        <v>146</v>
      </c>
      <c r="D79" s="34">
        <v>0</v>
      </c>
      <c r="E79" s="34">
        <f t="shared" ref="E79:E127" si="5">D79/1000</f>
        <v>0</v>
      </c>
      <c r="F79" s="34">
        <v>1250</v>
      </c>
      <c r="G79" s="35">
        <f t="shared" ref="G79:G127" si="6">F79/1000</f>
        <v>1.25</v>
      </c>
      <c r="H79" s="35">
        <v>0</v>
      </c>
    </row>
    <row r="80" spans="1:8" ht="77.25" x14ac:dyDescent="0.25">
      <c r="A80" s="40" t="s">
        <v>147</v>
      </c>
      <c r="B80" s="41" t="s">
        <v>14</v>
      </c>
      <c r="C80" s="42" t="s">
        <v>148</v>
      </c>
      <c r="D80" s="34">
        <v>0</v>
      </c>
      <c r="E80" s="34">
        <f t="shared" si="5"/>
        <v>0</v>
      </c>
      <c r="F80" s="34">
        <v>1250</v>
      </c>
      <c r="G80" s="35">
        <f t="shared" si="6"/>
        <v>1.25</v>
      </c>
      <c r="H80" s="35">
        <v>0</v>
      </c>
    </row>
    <row r="81" spans="1:8" ht="51.75" x14ac:dyDescent="0.25">
      <c r="A81" s="40" t="s">
        <v>149</v>
      </c>
      <c r="B81" s="41" t="s">
        <v>14</v>
      </c>
      <c r="C81" s="42" t="s">
        <v>150</v>
      </c>
      <c r="D81" s="34">
        <v>0</v>
      </c>
      <c r="E81" s="34">
        <f t="shared" si="5"/>
        <v>0</v>
      </c>
      <c r="F81" s="34">
        <v>14000</v>
      </c>
      <c r="G81" s="35">
        <f t="shared" si="6"/>
        <v>14</v>
      </c>
      <c r="H81" s="35">
        <v>0</v>
      </c>
    </row>
    <row r="82" spans="1:8" ht="77.25" x14ac:dyDescent="0.25">
      <c r="A82" s="40" t="s">
        <v>151</v>
      </c>
      <c r="B82" s="41" t="s">
        <v>14</v>
      </c>
      <c r="C82" s="42" t="s">
        <v>152</v>
      </c>
      <c r="D82" s="34">
        <v>0</v>
      </c>
      <c r="E82" s="34">
        <f t="shared" si="5"/>
        <v>0</v>
      </c>
      <c r="F82" s="34">
        <v>14000</v>
      </c>
      <c r="G82" s="35">
        <f t="shared" si="6"/>
        <v>14</v>
      </c>
      <c r="H82" s="35">
        <v>0</v>
      </c>
    </row>
    <row r="83" spans="1:8" ht="64.5" x14ac:dyDescent="0.25">
      <c r="A83" s="40" t="s">
        <v>153</v>
      </c>
      <c r="B83" s="41" t="s">
        <v>14</v>
      </c>
      <c r="C83" s="42" t="s">
        <v>154</v>
      </c>
      <c r="D83" s="34">
        <v>0</v>
      </c>
      <c r="E83" s="34">
        <f t="shared" si="5"/>
        <v>0</v>
      </c>
      <c r="F83" s="34">
        <v>250</v>
      </c>
      <c r="G83" s="35">
        <f t="shared" si="6"/>
        <v>0.25</v>
      </c>
      <c r="H83" s="35">
        <v>0</v>
      </c>
    </row>
    <row r="84" spans="1:8" ht="84" customHeight="1" x14ac:dyDescent="0.25">
      <c r="A84" s="40" t="s">
        <v>155</v>
      </c>
      <c r="B84" s="41" t="s">
        <v>14</v>
      </c>
      <c r="C84" s="42" t="s">
        <v>156</v>
      </c>
      <c r="D84" s="34">
        <v>0</v>
      </c>
      <c r="E84" s="34">
        <f t="shared" si="5"/>
        <v>0</v>
      </c>
      <c r="F84" s="34">
        <v>250</v>
      </c>
      <c r="G84" s="35">
        <f t="shared" si="6"/>
        <v>0.25</v>
      </c>
      <c r="H84" s="35">
        <v>0</v>
      </c>
    </row>
    <row r="85" spans="1:8" ht="58.5" customHeight="1" x14ac:dyDescent="0.25">
      <c r="A85" s="40" t="s">
        <v>157</v>
      </c>
      <c r="B85" s="41" t="s">
        <v>14</v>
      </c>
      <c r="C85" s="42" t="s">
        <v>158</v>
      </c>
      <c r="D85" s="34">
        <v>0</v>
      </c>
      <c r="E85" s="34">
        <f t="shared" si="5"/>
        <v>0</v>
      </c>
      <c r="F85" s="34">
        <v>450</v>
      </c>
      <c r="G85" s="35">
        <f t="shared" si="6"/>
        <v>0.45</v>
      </c>
      <c r="H85" s="35">
        <v>0</v>
      </c>
    </row>
    <row r="86" spans="1:8" ht="102.75" x14ac:dyDescent="0.25">
      <c r="A86" s="40" t="s">
        <v>159</v>
      </c>
      <c r="B86" s="41" t="s">
        <v>14</v>
      </c>
      <c r="C86" s="42" t="s">
        <v>160</v>
      </c>
      <c r="D86" s="34">
        <v>0</v>
      </c>
      <c r="E86" s="34">
        <f t="shared" si="5"/>
        <v>0</v>
      </c>
      <c r="F86" s="34">
        <v>450</v>
      </c>
      <c r="G86" s="35">
        <f t="shared" si="6"/>
        <v>0.45</v>
      </c>
      <c r="H86" s="35">
        <v>0</v>
      </c>
    </row>
    <row r="87" spans="1:8" ht="51.75" x14ac:dyDescent="0.25">
      <c r="A87" s="40" t="s">
        <v>161</v>
      </c>
      <c r="B87" s="41" t="s">
        <v>14</v>
      </c>
      <c r="C87" s="42" t="s">
        <v>162</v>
      </c>
      <c r="D87" s="34">
        <v>0</v>
      </c>
      <c r="E87" s="34">
        <f t="shared" si="5"/>
        <v>0</v>
      </c>
      <c r="F87" s="34">
        <v>5000</v>
      </c>
      <c r="G87" s="35">
        <f t="shared" si="6"/>
        <v>5</v>
      </c>
      <c r="H87" s="35">
        <v>0</v>
      </c>
    </row>
    <row r="88" spans="1:8" ht="64.5" x14ac:dyDescent="0.25">
      <c r="A88" s="40" t="s">
        <v>163</v>
      </c>
      <c r="B88" s="41" t="s">
        <v>14</v>
      </c>
      <c r="C88" s="42" t="s">
        <v>164</v>
      </c>
      <c r="D88" s="34">
        <v>0</v>
      </c>
      <c r="E88" s="34">
        <f t="shared" si="5"/>
        <v>0</v>
      </c>
      <c r="F88" s="34">
        <v>5000</v>
      </c>
      <c r="G88" s="35">
        <f t="shared" si="6"/>
        <v>5</v>
      </c>
      <c r="H88" s="35">
        <v>0</v>
      </c>
    </row>
    <row r="89" spans="1:8" ht="64.5" x14ac:dyDescent="0.25">
      <c r="A89" s="40" t="s">
        <v>165</v>
      </c>
      <c r="B89" s="41" t="s">
        <v>14</v>
      </c>
      <c r="C89" s="42" t="s">
        <v>166</v>
      </c>
      <c r="D89" s="34">
        <v>50000</v>
      </c>
      <c r="E89" s="34">
        <f t="shared" si="5"/>
        <v>50</v>
      </c>
      <c r="F89" s="34">
        <v>4375</v>
      </c>
      <c r="G89" s="35">
        <f t="shared" si="6"/>
        <v>4.375</v>
      </c>
      <c r="H89" s="35">
        <f>G89/E89*100</f>
        <v>8.75</v>
      </c>
    </row>
    <row r="90" spans="1:8" ht="81" customHeight="1" x14ac:dyDescent="0.25">
      <c r="A90" s="40" t="s">
        <v>167</v>
      </c>
      <c r="B90" s="41" t="s">
        <v>14</v>
      </c>
      <c r="C90" s="42" t="s">
        <v>168</v>
      </c>
      <c r="D90" s="34">
        <v>50000</v>
      </c>
      <c r="E90" s="34">
        <f t="shared" si="5"/>
        <v>50</v>
      </c>
      <c r="F90" s="34">
        <v>4375</v>
      </c>
      <c r="G90" s="35">
        <f t="shared" si="6"/>
        <v>4.375</v>
      </c>
      <c r="H90" s="35">
        <f>G90/E90*100</f>
        <v>8.75</v>
      </c>
    </row>
    <row r="91" spans="1:8" ht="22.5" customHeight="1" x14ac:dyDescent="0.25">
      <c r="A91" s="40" t="s">
        <v>169</v>
      </c>
      <c r="B91" s="41" t="s">
        <v>14</v>
      </c>
      <c r="C91" s="42" t="s">
        <v>170</v>
      </c>
      <c r="D91" s="34">
        <v>40000</v>
      </c>
      <c r="E91" s="34">
        <f t="shared" si="5"/>
        <v>40</v>
      </c>
      <c r="F91" s="34">
        <v>237907.39</v>
      </c>
      <c r="G91" s="35">
        <f t="shared" si="6"/>
        <v>237.90739000000002</v>
      </c>
      <c r="H91" s="35">
        <f>G91/E91*100</f>
        <v>594.76847500000008</v>
      </c>
    </row>
    <row r="92" spans="1:8" ht="64.5" x14ac:dyDescent="0.25">
      <c r="A92" s="40" t="s">
        <v>171</v>
      </c>
      <c r="B92" s="41" t="s">
        <v>14</v>
      </c>
      <c r="C92" s="42" t="s">
        <v>172</v>
      </c>
      <c r="D92" s="34">
        <v>40000</v>
      </c>
      <c r="E92" s="34">
        <f t="shared" si="5"/>
        <v>40</v>
      </c>
      <c r="F92" s="34">
        <v>237907.39</v>
      </c>
      <c r="G92" s="35">
        <f t="shared" si="6"/>
        <v>237.90739000000002</v>
      </c>
      <c r="H92" s="35">
        <f>G92/E92*100</f>
        <v>594.76847500000008</v>
      </c>
    </row>
    <row r="93" spans="1:8" ht="52.5" customHeight="1" x14ac:dyDescent="0.25">
      <c r="A93" s="40" t="s">
        <v>173</v>
      </c>
      <c r="B93" s="41" t="s">
        <v>14</v>
      </c>
      <c r="C93" s="42" t="s">
        <v>174</v>
      </c>
      <c r="D93" s="34">
        <v>0</v>
      </c>
      <c r="E93" s="34">
        <f t="shared" si="5"/>
        <v>0</v>
      </c>
      <c r="F93" s="34">
        <v>215110.94</v>
      </c>
      <c r="G93" s="35">
        <f t="shared" si="6"/>
        <v>215.11094</v>
      </c>
      <c r="H93" s="35">
        <v>0</v>
      </c>
    </row>
    <row r="94" spans="1:8" ht="64.5" x14ac:dyDescent="0.25">
      <c r="A94" s="40" t="s">
        <v>175</v>
      </c>
      <c r="B94" s="41" t="s">
        <v>14</v>
      </c>
      <c r="C94" s="42" t="s">
        <v>176</v>
      </c>
      <c r="D94" s="34">
        <v>40000</v>
      </c>
      <c r="E94" s="34">
        <f t="shared" si="5"/>
        <v>40</v>
      </c>
      <c r="F94" s="34">
        <v>22796.45</v>
      </c>
      <c r="G94" s="35">
        <f t="shared" si="6"/>
        <v>22.79645</v>
      </c>
      <c r="H94" s="35">
        <f t="shared" ref="H94:H124" si="7">G94/E94*100</f>
        <v>56.991124999999997</v>
      </c>
    </row>
    <row r="95" spans="1:8" x14ac:dyDescent="0.25">
      <c r="A95" s="40" t="s">
        <v>177</v>
      </c>
      <c r="B95" s="41" t="s">
        <v>14</v>
      </c>
      <c r="C95" s="42" t="s">
        <v>178</v>
      </c>
      <c r="D95" s="34">
        <v>752503406.94000006</v>
      </c>
      <c r="E95" s="34">
        <f t="shared" si="5"/>
        <v>752503.40694000002</v>
      </c>
      <c r="F95" s="34">
        <v>159991525.13999999</v>
      </c>
      <c r="G95" s="35">
        <f t="shared" si="6"/>
        <v>159991.52513999998</v>
      </c>
      <c r="H95" s="35">
        <f t="shared" si="7"/>
        <v>21.261235984378306</v>
      </c>
    </row>
    <row r="96" spans="1:8" ht="39" x14ac:dyDescent="0.25">
      <c r="A96" s="40" t="s">
        <v>179</v>
      </c>
      <c r="B96" s="41" t="s">
        <v>14</v>
      </c>
      <c r="C96" s="42" t="s">
        <v>180</v>
      </c>
      <c r="D96" s="34">
        <v>752503406.94000006</v>
      </c>
      <c r="E96" s="34">
        <f t="shared" si="5"/>
        <v>752503.40694000002</v>
      </c>
      <c r="F96" s="34">
        <v>160011853.13999999</v>
      </c>
      <c r="G96" s="35">
        <f t="shared" si="6"/>
        <v>160011.85313999999</v>
      </c>
      <c r="H96" s="35">
        <f t="shared" si="7"/>
        <v>21.263937367496645</v>
      </c>
    </row>
    <row r="97" spans="1:8" ht="26.25" x14ac:dyDescent="0.25">
      <c r="A97" s="40" t="s">
        <v>181</v>
      </c>
      <c r="B97" s="41" t="s">
        <v>14</v>
      </c>
      <c r="C97" s="42" t="s">
        <v>182</v>
      </c>
      <c r="D97" s="34">
        <v>51311580</v>
      </c>
      <c r="E97" s="34">
        <f t="shared" si="5"/>
        <v>51311.58</v>
      </c>
      <c r="F97" s="34">
        <v>55512536.729999997</v>
      </c>
      <c r="G97" s="35">
        <f t="shared" si="6"/>
        <v>55512.53673</v>
      </c>
      <c r="H97" s="35">
        <f t="shared" si="7"/>
        <v>108.18715137986396</v>
      </c>
    </row>
    <row r="98" spans="1:8" ht="26.25" x14ac:dyDescent="0.25">
      <c r="A98" s="40" t="s">
        <v>184</v>
      </c>
      <c r="B98" s="41" t="s">
        <v>14</v>
      </c>
      <c r="C98" s="42" t="s">
        <v>185</v>
      </c>
      <c r="D98" s="34">
        <v>51311580</v>
      </c>
      <c r="E98" s="34">
        <f t="shared" si="5"/>
        <v>51311.58</v>
      </c>
      <c r="F98" s="34">
        <v>55512536.729999997</v>
      </c>
      <c r="G98" s="35">
        <f t="shared" si="6"/>
        <v>55512.53673</v>
      </c>
      <c r="H98" s="35">
        <f t="shared" si="7"/>
        <v>108.18715137986396</v>
      </c>
    </row>
    <row r="99" spans="1:8" ht="33.75" customHeight="1" x14ac:dyDescent="0.25">
      <c r="A99" s="40" t="s">
        <v>186</v>
      </c>
      <c r="B99" s="41" t="s">
        <v>14</v>
      </c>
      <c r="C99" s="42" t="s">
        <v>187</v>
      </c>
      <c r="D99" s="34">
        <v>51311580</v>
      </c>
      <c r="E99" s="34">
        <f t="shared" si="5"/>
        <v>51311.58</v>
      </c>
      <c r="F99" s="34">
        <v>55512536.729999997</v>
      </c>
      <c r="G99" s="35">
        <f t="shared" si="6"/>
        <v>55512.53673</v>
      </c>
      <c r="H99" s="35">
        <f t="shared" si="7"/>
        <v>108.18715137986396</v>
      </c>
    </row>
    <row r="100" spans="1:8" ht="26.25" x14ac:dyDescent="0.25">
      <c r="A100" s="40" t="s">
        <v>188</v>
      </c>
      <c r="B100" s="41" t="s">
        <v>14</v>
      </c>
      <c r="C100" s="42" t="s">
        <v>189</v>
      </c>
      <c r="D100" s="34">
        <v>124351087.64</v>
      </c>
      <c r="E100" s="34">
        <f t="shared" si="5"/>
        <v>124351.08764</v>
      </c>
      <c r="F100" s="34">
        <v>0</v>
      </c>
      <c r="G100" s="35">
        <f t="shared" si="6"/>
        <v>0</v>
      </c>
      <c r="H100" s="35">
        <f t="shared" si="7"/>
        <v>0</v>
      </c>
    </row>
    <row r="101" spans="1:8" ht="38.25" customHeight="1" x14ac:dyDescent="0.25">
      <c r="A101" s="40" t="s">
        <v>190</v>
      </c>
      <c r="B101" s="41" t="s">
        <v>14</v>
      </c>
      <c r="C101" s="42" t="s">
        <v>191</v>
      </c>
      <c r="D101" s="34">
        <v>381261</v>
      </c>
      <c r="E101" s="34">
        <f t="shared" si="5"/>
        <v>381.26100000000002</v>
      </c>
      <c r="F101" s="34">
        <v>0</v>
      </c>
      <c r="G101" s="35">
        <f t="shared" si="6"/>
        <v>0</v>
      </c>
      <c r="H101" s="35">
        <f t="shared" si="7"/>
        <v>0</v>
      </c>
    </row>
    <row r="102" spans="1:8" ht="51.75" x14ac:dyDescent="0.25">
      <c r="A102" s="40" t="s">
        <v>192</v>
      </c>
      <c r="B102" s="41" t="s">
        <v>14</v>
      </c>
      <c r="C102" s="42" t="s">
        <v>193</v>
      </c>
      <c r="D102" s="34">
        <v>381261</v>
      </c>
      <c r="E102" s="34">
        <f t="shared" si="5"/>
        <v>381.26100000000002</v>
      </c>
      <c r="F102" s="34">
        <v>0</v>
      </c>
      <c r="G102" s="35">
        <f t="shared" si="6"/>
        <v>0</v>
      </c>
      <c r="H102" s="35">
        <f t="shared" si="7"/>
        <v>0</v>
      </c>
    </row>
    <row r="103" spans="1:8" ht="46.5" customHeight="1" x14ac:dyDescent="0.25">
      <c r="A103" s="40" t="s">
        <v>194</v>
      </c>
      <c r="B103" s="41" t="s">
        <v>14</v>
      </c>
      <c r="C103" s="42" t="s">
        <v>195</v>
      </c>
      <c r="D103" s="34">
        <v>3197846.21</v>
      </c>
      <c r="E103" s="34">
        <f t="shared" si="5"/>
        <v>3197.8462100000002</v>
      </c>
      <c r="F103" s="34">
        <v>0</v>
      </c>
      <c r="G103" s="35">
        <f t="shared" si="6"/>
        <v>0</v>
      </c>
      <c r="H103" s="35">
        <f t="shared" si="7"/>
        <v>0</v>
      </c>
    </row>
    <row r="104" spans="1:8" ht="51.75" x14ac:dyDescent="0.25">
      <c r="A104" s="40" t="s">
        <v>196</v>
      </c>
      <c r="B104" s="41" t="s">
        <v>14</v>
      </c>
      <c r="C104" s="42" t="s">
        <v>197</v>
      </c>
      <c r="D104" s="34">
        <v>3197846.21</v>
      </c>
      <c r="E104" s="34">
        <f t="shared" si="5"/>
        <v>3197.8462100000002</v>
      </c>
      <c r="F104" s="34">
        <v>0</v>
      </c>
      <c r="G104" s="35">
        <f t="shared" si="6"/>
        <v>0</v>
      </c>
      <c r="H104" s="35">
        <f t="shared" si="7"/>
        <v>0</v>
      </c>
    </row>
    <row r="105" spans="1:8" ht="44.25" customHeight="1" x14ac:dyDescent="0.25">
      <c r="A105" s="40" t="s">
        <v>198</v>
      </c>
      <c r="B105" s="41" t="s">
        <v>14</v>
      </c>
      <c r="C105" s="42" t="s">
        <v>199</v>
      </c>
      <c r="D105" s="34">
        <v>1704875</v>
      </c>
      <c r="E105" s="34">
        <f t="shared" si="5"/>
        <v>1704.875</v>
      </c>
      <c r="F105" s="34">
        <v>0</v>
      </c>
      <c r="G105" s="35">
        <f t="shared" si="6"/>
        <v>0</v>
      </c>
      <c r="H105" s="35">
        <f t="shared" si="7"/>
        <v>0</v>
      </c>
    </row>
    <row r="106" spans="1:8" ht="51.75" x14ac:dyDescent="0.25">
      <c r="A106" s="40" t="s">
        <v>200</v>
      </c>
      <c r="B106" s="41" t="s">
        <v>14</v>
      </c>
      <c r="C106" s="42" t="s">
        <v>201</v>
      </c>
      <c r="D106" s="34">
        <v>1704875</v>
      </c>
      <c r="E106" s="34">
        <f t="shared" si="5"/>
        <v>1704.875</v>
      </c>
      <c r="F106" s="34">
        <v>0</v>
      </c>
      <c r="G106" s="35">
        <f t="shared" si="6"/>
        <v>0</v>
      </c>
      <c r="H106" s="35">
        <f t="shared" si="7"/>
        <v>0</v>
      </c>
    </row>
    <row r="107" spans="1:8" ht="26.25" x14ac:dyDescent="0.25">
      <c r="A107" s="40" t="s">
        <v>202</v>
      </c>
      <c r="B107" s="41" t="s">
        <v>14</v>
      </c>
      <c r="C107" s="42" t="s">
        <v>203</v>
      </c>
      <c r="D107" s="34">
        <v>1540400</v>
      </c>
      <c r="E107" s="34">
        <f t="shared" si="5"/>
        <v>1540.4</v>
      </c>
      <c r="F107" s="34">
        <v>0</v>
      </c>
      <c r="G107" s="35">
        <f t="shared" si="6"/>
        <v>0</v>
      </c>
      <c r="H107" s="35">
        <f t="shared" si="7"/>
        <v>0</v>
      </c>
    </row>
    <row r="108" spans="1:8" ht="31.5" customHeight="1" x14ac:dyDescent="0.25">
      <c r="A108" s="40" t="s">
        <v>204</v>
      </c>
      <c r="B108" s="41" t="s">
        <v>14</v>
      </c>
      <c r="C108" s="42" t="s">
        <v>205</v>
      </c>
      <c r="D108" s="34">
        <v>1540400</v>
      </c>
      <c r="E108" s="34">
        <f t="shared" si="5"/>
        <v>1540.4</v>
      </c>
      <c r="F108" s="34">
        <v>0</v>
      </c>
      <c r="G108" s="35">
        <f t="shared" si="6"/>
        <v>0</v>
      </c>
      <c r="H108" s="35">
        <f t="shared" si="7"/>
        <v>0</v>
      </c>
    </row>
    <row r="109" spans="1:8" x14ac:dyDescent="0.25">
      <c r="A109" s="40" t="s">
        <v>206</v>
      </c>
      <c r="B109" s="41" t="s">
        <v>14</v>
      </c>
      <c r="C109" s="42" t="s">
        <v>207</v>
      </c>
      <c r="D109" s="34">
        <v>117526705.43000001</v>
      </c>
      <c r="E109" s="34">
        <f t="shared" si="5"/>
        <v>117526.70543</v>
      </c>
      <c r="F109" s="34">
        <v>0</v>
      </c>
      <c r="G109" s="35">
        <f t="shared" si="6"/>
        <v>0</v>
      </c>
      <c r="H109" s="35">
        <f t="shared" si="7"/>
        <v>0</v>
      </c>
    </row>
    <row r="110" spans="1:8" x14ac:dyDescent="0.25">
      <c r="A110" s="40" t="s">
        <v>208</v>
      </c>
      <c r="B110" s="41" t="s">
        <v>14</v>
      </c>
      <c r="C110" s="42" t="s">
        <v>209</v>
      </c>
      <c r="D110" s="34">
        <v>117526705.43000001</v>
      </c>
      <c r="E110" s="34">
        <f t="shared" si="5"/>
        <v>117526.70543</v>
      </c>
      <c r="F110" s="34">
        <v>0</v>
      </c>
      <c r="G110" s="35">
        <f t="shared" si="6"/>
        <v>0</v>
      </c>
      <c r="H110" s="35">
        <f t="shared" si="7"/>
        <v>0</v>
      </c>
    </row>
    <row r="111" spans="1:8" ht="26.25" x14ac:dyDescent="0.25">
      <c r="A111" s="40" t="s">
        <v>210</v>
      </c>
      <c r="B111" s="41" t="s">
        <v>14</v>
      </c>
      <c r="C111" s="42" t="s">
        <v>211</v>
      </c>
      <c r="D111" s="34">
        <v>572844564.29999995</v>
      </c>
      <c r="E111" s="34">
        <f t="shared" si="5"/>
        <v>572844.56429999997</v>
      </c>
      <c r="F111" s="34">
        <v>104499316.41</v>
      </c>
      <c r="G111" s="35">
        <f t="shared" si="6"/>
        <v>104499.31641</v>
      </c>
      <c r="H111" s="35">
        <f t="shared" si="7"/>
        <v>18.242176485988875</v>
      </c>
    </row>
    <row r="112" spans="1:8" ht="30" customHeight="1" x14ac:dyDescent="0.25">
      <c r="A112" s="40" t="s">
        <v>212</v>
      </c>
      <c r="B112" s="41" t="s">
        <v>14</v>
      </c>
      <c r="C112" s="42" t="s">
        <v>213</v>
      </c>
      <c r="D112" s="34">
        <v>560946425.29999995</v>
      </c>
      <c r="E112" s="34">
        <f t="shared" si="5"/>
        <v>560946.4253</v>
      </c>
      <c r="F112" s="34">
        <v>102051267.59</v>
      </c>
      <c r="G112" s="35">
        <f t="shared" si="6"/>
        <v>102051.26759</v>
      </c>
      <c r="H112" s="35">
        <f t="shared" si="7"/>
        <v>18.192694166010938</v>
      </c>
    </row>
    <row r="113" spans="1:8" ht="28.5" customHeight="1" x14ac:dyDescent="0.25">
      <c r="A113" s="40" t="s">
        <v>214</v>
      </c>
      <c r="B113" s="41" t="s">
        <v>14</v>
      </c>
      <c r="C113" s="42" t="s">
        <v>215</v>
      </c>
      <c r="D113" s="34">
        <v>560946425.29999995</v>
      </c>
      <c r="E113" s="34">
        <f t="shared" si="5"/>
        <v>560946.4253</v>
      </c>
      <c r="F113" s="34">
        <v>102051267.59</v>
      </c>
      <c r="G113" s="35">
        <f t="shared" si="6"/>
        <v>102051.26759</v>
      </c>
      <c r="H113" s="35">
        <f t="shared" si="7"/>
        <v>18.192694166010938</v>
      </c>
    </row>
    <row r="114" spans="1:8" ht="64.5" x14ac:dyDescent="0.25">
      <c r="A114" s="40" t="s">
        <v>216</v>
      </c>
      <c r="B114" s="41" t="s">
        <v>14</v>
      </c>
      <c r="C114" s="42" t="s">
        <v>217</v>
      </c>
      <c r="D114" s="34">
        <v>7816776</v>
      </c>
      <c r="E114" s="34">
        <f t="shared" si="5"/>
        <v>7816.7759999999998</v>
      </c>
      <c r="F114" s="34">
        <v>1764282.56</v>
      </c>
      <c r="G114" s="35">
        <f t="shared" si="6"/>
        <v>1764.2825600000001</v>
      </c>
      <c r="H114" s="35">
        <f t="shared" si="7"/>
        <v>22.570463321451196</v>
      </c>
    </row>
    <row r="115" spans="1:8" ht="69" customHeight="1" x14ac:dyDescent="0.25">
      <c r="A115" s="40" t="s">
        <v>218</v>
      </c>
      <c r="B115" s="41" t="s">
        <v>14</v>
      </c>
      <c r="C115" s="42" t="s">
        <v>219</v>
      </c>
      <c r="D115" s="34">
        <v>7816776</v>
      </c>
      <c r="E115" s="34">
        <f t="shared" si="5"/>
        <v>7816.7759999999998</v>
      </c>
      <c r="F115" s="34">
        <v>1764282.56</v>
      </c>
      <c r="G115" s="35">
        <f t="shared" si="6"/>
        <v>1764.2825600000001</v>
      </c>
      <c r="H115" s="35">
        <f t="shared" si="7"/>
        <v>22.570463321451196</v>
      </c>
    </row>
    <row r="116" spans="1:8" ht="51.75" x14ac:dyDescent="0.25">
      <c r="A116" s="40" t="s">
        <v>220</v>
      </c>
      <c r="B116" s="41" t="s">
        <v>14</v>
      </c>
      <c r="C116" s="42" t="s">
        <v>221</v>
      </c>
      <c r="D116" s="34">
        <v>32133</v>
      </c>
      <c r="E116" s="34">
        <f t="shared" si="5"/>
        <v>32.133000000000003</v>
      </c>
      <c r="F116" s="34">
        <v>0</v>
      </c>
      <c r="G116" s="35">
        <f t="shared" si="6"/>
        <v>0</v>
      </c>
      <c r="H116" s="35">
        <f t="shared" si="7"/>
        <v>0</v>
      </c>
    </row>
    <row r="117" spans="1:8" ht="51.75" x14ac:dyDescent="0.25">
      <c r="A117" s="40" t="s">
        <v>222</v>
      </c>
      <c r="B117" s="41" t="s">
        <v>14</v>
      </c>
      <c r="C117" s="42" t="s">
        <v>223</v>
      </c>
      <c r="D117" s="34">
        <v>32133</v>
      </c>
      <c r="E117" s="34">
        <f t="shared" si="5"/>
        <v>32.133000000000003</v>
      </c>
      <c r="F117" s="34">
        <v>0</v>
      </c>
      <c r="G117" s="35">
        <f t="shared" si="6"/>
        <v>0</v>
      </c>
      <c r="H117" s="35">
        <f t="shared" si="7"/>
        <v>0</v>
      </c>
    </row>
    <row r="118" spans="1:8" ht="39" x14ac:dyDescent="0.25">
      <c r="A118" s="40" t="s">
        <v>224</v>
      </c>
      <c r="B118" s="41" t="s">
        <v>14</v>
      </c>
      <c r="C118" s="42" t="s">
        <v>225</v>
      </c>
      <c r="D118" s="34">
        <v>657670</v>
      </c>
      <c r="E118" s="34">
        <f t="shared" si="5"/>
        <v>657.67</v>
      </c>
      <c r="F118" s="34">
        <v>107395.48</v>
      </c>
      <c r="G118" s="35">
        <f t="shared" si="6"/>
        <v>107.39547999999999</v>
      </c>
      <c r="H118" s="35">
        <f t="shared" si="7"/>
        <v>16.329691182507943</v>
      </c>
    </row>
    <row r="119" spans="1:8" ht="42" customHeight="1" x14ac:dyDescent="0.25">
      <c r="A119" s="40" t="s">
        <v>226</v>
      </c>
      <c r="B119" s="41" t="s">
        <v>14</v>
      </c>
      <c r="C119" s="42" t="s">
        <v>227</v>
      </c>
      <c r="D119" s="34">
        <v>657670</v>
      </c>
      <c r="E119" s="34">
        <f t="shared" si="5"/>
        <v>657.67</v>
      </c>
      <c r="F119" s="34">
        <v>107395.48</v>
      </c>
      <c r="G119" s="35">
        <f t="shared" si="6"/>
        <v>107.39547999999999</v>
      </c>
      <c r="H119" s="35">
        <f t="shared" si="7"/>
        <v>16.329691182507943</v>
      </c>
    </row>
    <row r="120" spans="1:8" ht="26.25" x14ac:dyDescent="0.25">
      <c r="A120" s="40" t="s">
        <v>228</v>
      </c>
      <c r="B120" s="41" t="s">
        <v>14</v>
      </c>
      <c r="C120" s="42" t="s">
        <v>229</v>
      </c>
      <c r="D120" s="34">
        <v>3391560</v>
      </c>
      <c r="E120" s="34">
        <f t="shared" si="5"/>
        <v>3391.56</v>
      </c>
      <c r="F120" s="34">
        <v>576370.78</v>
      </c>
      <c r="G120" s="35">
        <f t="shared" si="6"/>
        <v>576.37078000000008</v>
      </c>
      <c r="H120" s="35">
        <f t="shared" si="7"/>
        <v>16.994267534703798</v>
      </c>
    </row>
    <row r="121" spans="1:8" ht="33" customHeight="1" x14ac:dyDescent="0.25">
      <c r="A121" s="40" t="s">
        <v>230</v>
      </c>
      <c r="B121" s="41" t="s">
        <v>14</v>
      </c>
      <c r="C121" s="42" t="s">
        <v>231</v>
      </c>
      <c r="D121" s="34">
        <v>3391560</v>
      </c>
      <c r="E121" s="34">
        <f t="shared" si="5"/>
        <v>3391.56</v>
      </c>
      <c r="F121" s="34">
        <v>576370.78</v>
      </c>
      <c r="G121" s="35">
        <f t="shared" si="6"/>
        <v>576.37078000000008</v>
      </c>
      <c r="H121" s="35">
        <f t="shared" si="7"/>
        <v>16.994267534703798</v>
      </c>
    </row>
    <row r="122" spans="1:8" x14ac:dyDescent="0.25">
      <c r="A122" s="40" t="s">
        <v>232</v>
      </c>
      <c r="B122" s="41" t="s">
        <v>14</v>
      </c>
      <c r="C122" s="42" t="s">
        <v>233</v>
      </c>
      <c r="D122" s="34">
        <v>3996175</v>
      </c>
      <c r="E122" s="34">
        <f t="shared" si="5"/>
        <v>3996.1750000000002</v>
      </c>
      <c r="F122" s="34">
        <v>0</v>
      </c>
      <c r="G122" s="35">
        <f t="shared" si="6"/>
        <v>0</v>
      </c>
      <c r="H122" s="35">
        <f t="shared" si="7"/>
        <v>0</v>
      </c>
    </row>
    <row r="123" spans="1:8" ht="18.75" customHeight="1" x14ac:dyDescent="0.25">
      <c r="A123" s="40" t="s">
        <v>234</v>
      </c>
      <c r="B123" s="41" t="s">
        <v>14</v>
      </c>
      <c r="C123" s="42" t="s">
        <v>235</v>
      </c>
      <c r="D123" s="34">
        <v>3996175</v>
      </c>
      <c r="E123" s="34">
        <f t="shared" si="5"/>
        <v>3996.1750000000002</v>
      </c>
      <c r="F123" s="34">
        <v>0</v>
      </c>
      <c r="G123" s="35">
        <f t="shared" si="6"/>
        <v>0</v>
      </c>
      <c r="H123" s="35">
        <f t="shared" si="7"/>
        <v>0</v>
      </c>
    </row>
    <row r="124" spans="1:8" ht="34.5" customHeight="1" x14ac:dyDescent="0.25">
      <c r="A124" s="40" t="s">
        <v>236</v>
      </c>
      <c r="B124" s="41" t="s">
        <v>14</v>
      </c>
      <c r="C124" s="42" t="s">
        <v>237</v>
      </c>
      <c r="D124" s="34">
        <v>3996175</v>
      </c>
      <c r="E124" s="34">
        <f t="shared" si="5"/>
        <v>3996.1750000000002</v>
      </c>
      <c r="F124" s="34">
        <v>0</v>
      </c>
      <c r="G124" s="35">
        <f t="shared" si="6"/>
        <v>0</v>
      </c>
      <c r="H124" s="35">
        <f t="shared" si="7"/>
        <v>0</v>
      </c>
    </row>
    <row r="125" spans="1:8" ht="39" x14ac:dyDescent="0.25">
      <c r="A125" s="40" t="s">
        <v>238</v>
      </c>
      <c r="B125" s="41" t="s">
        <v>14</v>
      </c>
      <c r="C125" s="42" t="s">
        <v>239</v>
      </c>
      <c r="D125" s="34">
        <v>0</v>
      </c>
      <c r="E125" s="34">
        <f t="shared" si="5"/>
        <v>0</v>
      </c>
      <c r="F125" s="34">
        <v>-20328</v>
      </c>
      <c r="G125" s="35">
        <f t="shared" si="6"/>
        <v>-20.327999999999999</v>
      </c>
      <c r="H125" s="35">
        <v>0</v>
      </c>
    </row>
    <row r="126" spans="1:8" ht="54.75" customHeight="1" x14ac:dyDescent="0.25">
      <c r="A126" s="40" t="s">
        <v>240</v>
      </c>
      <c r="B126" s="41" t="s">
        <v>14</v>
      </c>
      <c r="C126" s="42" t="s">
        <v>241</v>
      </c>
      <c r="D126" s="34">
        <v>0</v>
      </c>
      <c r="E126" s="34">
        <f t="shared" si="5"/>
        <v>0</v>
      </c>
      <c r="F126" s="34">
        <v>-20328</v>
      </c>
      <c r="G126" s="35">
        <f t="shared" si="6"/>
        <v>-20.327999999999999</v>
      </c>
      <c r="H126" s="35">
        <v>0</v>
      </c>
    </row>
    <row r="127" spans="1:8" ht="56.25" customHeight="1" thickBot="1" x14ac:dyDescent="0.3">
      <c r="A127" s="40" t="s">
        <v>242</v>
      </c>
      <c r="B127" s="41" t="s">
        <v>14</v>
      </c>
      <c r="C127" s="42" t="s">
        <v>243</v>
      </c>
      <c r="D127" s="34">
        <v>0</v>
      </c>
      <c r="E127" s="34">
        <f t="shared" si="5"/>
        <v>0</v>
      </c>
      <c r="F127" s="34">
        <v>-20328</v>
      </c>
      <c r="G127" s="35">
        <f t="shared" si="6"/>
        <v>-20.327999999999999</v>
      </c>
      <c r="H127" s="35">
        <v>0</v>
      </c>
    </row>
    <row r="128" spans="1:8" ht="12.75" customHeight="1" x14ac:dyDescent="0.25">
      <c r="A128" s="8"/>
      <c r="B128" s="12"/>
      <c r="C128" s="12"/>
      <c r="D128" s="12"/>
      <c r="E128" s="12"/>
      <c r="F128" s="12"/>
      <c r="G128" s="12"/>
      <c r="H128" s="12"/>
    </row>
    <row r="129" spans="1:8" ht="12.75" customHeight="1" x14ac:dyDescent="0.25">
      <c r="A129" s="8"/>
      <c r="B129" s="83"/>
      <c r="C129" s="83"/>
      <c r="D129" s="83"/>
      <c r="E129" s="83"/>
      <c r="F129" s="83"/>
      <c r="G129" s="83"/>
      <c r="H129" s="83"/>
    </row>
    <row r="130" spans="1:8" ht="12.95" customHeight="1" x14ac:dyDescent="0.25">
      <c r="A130" s="86" t="s">
        <v>661</v>
      </c>
      <c r="B130" s="87"/>
      <c r="C130" s="87"/>
      <c r="D130" s="87"/>
      <c r="E130" s="87"/>
      <c r="F130" s="87"/>
      <c r="G130" s="87"/>
      <c r="H130" s="87"/>
    </row>
    <row r="131" spans="1:8" ht="93" customHeight="1" x14ac:dyDescent="0.25">
      <c r="A131" s="17" t="s">
        <v>3</v>
      </c>
      <c r="B131" s="17" t="s">
        <v>1</v>
      </c>
      <c r="C131" s="17" t="s">
        <v>244</v>
      </c>
      <c r="D131" s="18" t="s">
        <v>4</v>
      </c>
      <c r="E131" s="18" t="s">
        <v>647</v>
      </c>
      <c r="F131" s="19" t="s">
        <v>4</v>
      </c>
      <c r="G131" s="20" t="s">
        <v>649</v>
      </c>
      <c r="H131" s="20" t="s">
        <v>652</v>
      </c>
    </row>
    <row r="132" spans="1:8" ht="15.75" thickBot="1" x14ac:dyDescent="0.3">
      <c r="A132" s="18" t="s">
        <v>5</v>
      </c>
      <c r="B132" s="18" t="s">
        <v>6</v>
      </c>
      <c r="C132" s="18" t="s">
        <v>7</v>
      </c>
      <c r="D132" s="30" t="s">
        <v>11</v>
      </c>
      <c r="E132" s="30" t="s">
        <v>8</v>
      </c>
      <c r="F132" s="43" t="s">
        <v>12</v>
      </c>
      <c r="G132" s="44">
        <v>5</v>
      </c>
      <c r="H132" s="44">
        <v>6</v>
      </c>
    </row>
    <row r="133" spans="1:8" x14ac:dyDescent="0.25">
      <c r="A133" s="45" t="s">
        <v>245</v>
      </c>
      <c r="B133" s="32" t="s">
        <v>246</v>
      </c>
      <c r="C133" s="46" t="s">
        <v>15</v>
      </c>
      <c r="D133" s="47">
        <v>1188856182.51</v>
      </c>
      <c r="E133" s="47">
        <f>D133/1000</f>
        <v>1188856.18251</v>
      </c>
      <c r="F133" s="48">
        <v>193693093.47</v>
      </c>
      <c r="G133" s="49">
        <f>F133/1000</f>
        <v>193693.09346999999</v>
      </c>
      <c r="H133" s="49">
        <f>G133/E133*100</f>
        <v>16.292390645692819</v>
      </c>
    </row>
    <row r="134" spans="1:8" x14ac:dyDescent="0.25">
      <c r="A134" s="36" t="s">
        <v>16</v>
      </c>
      <c r="B134" s="50"/>
      <c r="C134" s="42"/>
      <c r="D134" s="42"/>
      <c r="E134" s="42"/>
      <c r="F134" s="51"/>
      <c r="G134" s="49"/>
      <c r="H134" s="52"/>
    </row>
    <row r="135" spans="1:8" x14ac:dyDescent="0.25">
      <c r="A135" s="53" t="s">
        <v>247</v>
      </c>
      <c r="B135" s="54" t="s">
        <v>246</v>
      </c>
      <c r="C135" s="55" t="s">
        <v>248</v>
      </c>
      <c r="D135" s="47">
        <v>137415982.28</v>
      </c>
      <c r="E135" s="47">
        <f>D135/1000</f>
        <v>137415.98228</v>
      </c>
      <c r="F135" s="48">
        <v>13439812.039999999</v>
      </c>
      <c r="G135" s="49">
        <f>F135/1000</f>
        <v>13439.812039999999</v>
      </c>
      <c r="H135" s="49">
        <f>G135/E135*100</f>
        <v>9.7803849428627014</v>
      </c>
    </row>
    <row r="136" spans="1:8" ht="26.25" x14ac:dyDescent="0.25">
      <c r="A136" s="53" t="s">
        <v>249</v>
      </c>
      <c r="B136" s="54" t="s">
        <v>246</v>
      </c>
      <c r="C136" s="55" t="s">
        <v>250</v>
      </c>
      <c r="D136" s="47">
        <v>2328536</v>
      </c>
      <c r="E136" s="47">
        <f t="shared" ref="E136:E199" si="8">D136/1000</f>
        <v>2328.5360000000001</v>
      </c>
      <c r="F136" s="48">
        <v>371532.31</v>
      </c>
      <c r="G136" s="49">
        <f t="shared" ref="G136:G199" si="9">F136/1000</f>
        <v>371.53231</v>
      </c>
      <c r="H136" s="49">
        <f t="shared" ref="H136:H199" si="10">G136/E136*100</f>
        <v>15.955618036397118</v>
      </c>
    </row>
    <row r="137" spans="1:8" ht="57.75" customHeight="1" x14ac:dyDescent="0.25">
      <c r="A137" s="53" t="s">
        <v>251</v>
      </c>
      <c r="B137" s="54" t="s">
        <v>246</v>
      </c>
      <c r="C137" s="55" t="s">
        <v>252</v>
      </c>
      <c r="D137" s="47">
        <v>2328536</v>
      </c>
      <c r="E137" s="47">
        <f t="shared" si="8"/>
        <v>2328.5360000000001</v>
      </c>
      <c r="F137" s="48">
        <v>371532.31</v>
      </c>
      <c r="G137" s="49">
        <f t="shared" si="9"/>
        <v>371.53231</v>
      </c>
      <c r="H137" s="49">
        <f t="shared" si="10"/>
        <v>15.955618036397118</v>
      </c>
    </row>
    <row r="138" spans="1:8" ht="26.25" x14ac:dyDescent="0.25">
      <c r="A138" s="53" t="s">
        <v>253</v>
      </c>
      <c r="B138" s="54" t="s">
        <v>246</v>
      </c>
      <c r="C138" s="55" t="s">
        <v>254</v>
      </c>
      <c r="D138" s="47">
        <v>2328536</v>
      </c>
      <c r="E138" s="47">
        <f t="shared" si="8"/>
        <v>2328.5360000000001</v>
      </c>
      <c r="F138" s="48">
        <v>371532.31</v>
      </c>
      <c r="G138" s="49">
        <f t="shared" si="9"/>
        <v>371.53231</v>
      </c>
      <c r="H138" s="49">
        <f t="shared" si="10"/>
        <v>15.955618036397118</v>
      </c>
    </row>
    <row r="139" spans="1:8" ht="18.75" customHeight="1" x14ac:dyDescent="0.25">
      <c r="A139" s="53" t="s">
        <v>255</v>
      </c>
      <c r="B139" s="54" t="s">
        <v>246</v>
      </c>
      <c r="C139" s="55" t="s">
        <v>256</v>
      </c>
      <c r="D139" s="47">
        <v>1788400</v>
      </c>
      <c r="E139" s="47">
        <f t="shared" si="8"/>
        <v>1788.4</v>
      </c>
      <c r="F139" s="48">
        <v>290420.65999999997</v>
      </c>
      <c r="G139" s="49">
        <f t="shared" si="9"/>
        <v>290.42066</v>
      </c>
      <c r="H139" s="49">
        <f t="shared" si="10"/>
        <v>16.239133303511519</v>
      </c>
    </row>
    <row r="140" spans="1:8" ht="39" x14ac:dyDescent="0.25">
      <c r="A140" s="53" t="s">
        <v>257</v>
      </c>
      <c r="B140" s="54" t="s">
        <v>246</v>
      </c>
      <c r="C140" s="55" t="s">
        <v>258</v>
      </c>
      <c r="D140" s="47">
        <v>540136</v>
      </c>
      <c r="E140" s="47">
        <f t="shared" si="8"/>
        <v>540.13599999999997</v>
      </c>
      <c r="F140" s="48">
        <v>81111.649999999994</v>
      </c>
      <c r="G140" s="49">
        <f t="shared" si="9"/>
        <v>81.111649999999997</v>
      </c>
      <c r="H140" s="49">
        <f t="shared" si="10"/>
        <v>15.016893893389813</v>
      </c>
    </row>
    <row r="141" spans="1:8" ht="39" x14ac:dyDescent="0.25">
      <c r="A141" s="53" t="s">
        <v>259</v>
      </c>
      <c r="B141" s="54" t="s">
        <v>246</v>
      </c>
      <c r="C141" s="55" t="s">
        <v>260</v>
      </c>
      <c r="D141" s="47">
        <v>3636910</v>
      </c>
      <c r="E141" s="47">
        <f t="shared" si="8"/>
        <v>3636.91</v>
      </c>
      <c r="F141" s="48">
        <v>547122.31000000006</v>
      </c>
      <c r="G141" s="49">
        <f t="shared" si="9"/>
        <v>547.12231000000008</v>
      </c>
      <c r="H141" s="49">
        <f t="shared" si="10"/>
        <v>15.043603223615653</v>
      </c>
    </row>
    <row r="142" spans="1:8" ht="55.5" customHeight="1" x14ac:dyDescent="0.25">
      <c r="A142" s="53" t="s">
        <v>251</v>
      </c>
      <c r="B142" s="54" t="s">
        <v>246</v>
      </c>
      <c r="C142" s="55" t="s">
        <v>261</v>
      </c>
      <c r="D142" s="47">
        <v>3636610</v>
      </c>
      <c r="E142" s="47">
        <f t="shared" si="8"/>
        <v>3636.61</v>
      </c>
      <c r="F142" s="48">
        <v>547022.31000000006</v>
      </c>
      <c r="G142" s="49">
        <f t="shared" si="9"/>
        <v>547.02231000000006</v>
      </c>
      <c r="H142" s="49">
        <f t="shared" si="10"/>
        <v>15.042094423102837</v>
      </c>
    </row>
    <row r="143" spans="1:8" ht="26.25" x14ac:dyDescent="0.25">
      <c r="A143" s="53" t="s">
        <v>253</v>
      </c>
      <c r="B143" s="54" t="s">
        <v>246</v>
      </c>
      <c r="C143" s="55" t="s">
        <v>262</v>
      </c>
      <c r="D143" s="47">
        <v>3636610</v>
      </c>
      <c r="E143" s="47">
        <f t="shared" si="8"/>
        <v>3636.61</v>
      </c>
      <c r="F143" s="48">
        <v>547022.31000000006</v>
      </c>
      <c r="G143" s="49">
        <f t="shared" si="9"/>
        <v>547.02231000000006</v>
      </c>
      <c r="H143" s="49">
        <f t="shared" si="10"/>
        <v>15.042094423102837</v>
      </c>
    </row>
    <row r="144" spans="1:8" ht="19.5" customHeight="1" x14ac:dyDescent="0.25">
      <c r="A144" s="53" t="s">
        <v>255</v>
      </c>
      <c r="B144" s="54" t="s">
        <v>246</v>
      </c>
      <c r="C144" s="55" t="s">
        <v>263</v>
      </c>
      <c r="D144" s="47">
        <v>2657670</v>
      </c>
      <c r="E144" s="47">
        <f t="shared" si="8"/>
        <v>2657.67</v>
      </c>
      <c r="F144" s="48">
        <v>409235.36</v>
      </c>
      <c r="G144" s="49">
        <f t="shared" si="9"/>
        <v>409.23536000000001</v>
      </c>
      <c r="H144" s="49">
        <f t="shared" si="10"/>
        <v>15.39827593343041</v>
      </c>
    </row>
    <row r="145" spans="1:8" ht="33.75" customHeight="1" x14ac:dyDescent="0.25">
      <c r="A145" s="53" t="s">
        <v>264</v>
      </c>
      <c r="B145" s="54" t="s">
        <v>246</v>
      </c>
      <c r="C145" s="55" t="s">
        <v>265</v>
      </c>
      <c r="D145" s="47">
        <v>8400</v>
      </c>
      <c r="E145" s="47">
        <f t="shared" si="8"/>
        <v>8.4</v>
      </c>
      <c r="F145" s="48">
        <v>0</v>
      </c>
      <c r="G145" s="49">
        <f t="shared" si="9"/>
        <v>0</v>
      </c>
      <c r="H145" s="49">
        <f t="shared" si="10"/>
        <v>0</v>
      </c>
    </row>
    <row r="146" spans="1:8" ht="51.75" x14ac:dyDescent="0.25">
      <c r="A146" s="53" t="s">
        <v>266</v>
      </c>
      <c r="B146" s="54" t="s">
        <v>246</v>
      </c>
      <c r="C146" s="55" t="s">
        <v>267</v>
      </c>
      <c r="D146" s="47">
        <v>168000</v>
      </c>
      <c r="E146" s="47">
        <f t="shared" si="8"/>
        <v>168</v>
      </c>
      <c r="F146" s="48">
        <v>26000</v>
      </c>
      <c r="G146" s="49">
        <f t="shared" si="9"/>
        <v>26</v>
      </c>
      <c r="H146" s="49">
        <f t="shared" si="10"/>
        <v>15.476190476190476</v>
      </c>
    </row>
    <row r="147" spans="1:8" ht="39" x14ac:dyDescent="0.25">
      <c r="A147" s="53" t="s">
        <v>257</v>
      </c>
      <c r="B147" s="54" t="s">
        <v>246</v>
      </c>
      <c r="C147" s="55" t="s">
        <v>268</v>
      </c>
      <c r="D147" s="47">
        <v>802540</v>
      </c>
      <c r="E147" s="47">
        <f t="shared" si="8"/>
        <v>802.54</v>
      </c>
      <c r="F147" s="48">
        <v>111786.95</v>
      </c>
      <c r="G147" s="49">
        <f t="shared" si="9"/>
        <v>111.78694999999999</v>
      </c>
      <c r="H147" s="49">
        <f t="shared" si="10"/>
        <v>13.929143718693149</v>
      </c>
    </row>
    <row r="148" spans="1:8" x14ac:dyDescent="0.25">
      <c r="A148" s="53" t="s">
        <v>272</v>
      </c>
      <c r="B148" s="54" t="s">
        <v>246</v>
      </c>
      <c r="C148" s="55" t="s">
        <v>273</v>
      </c>
      <c r="D148" s="47">
        <v>300</v>
      </c>
      <c r="E148" s="47">
        <f t="shared" si="8"/>
        <v>0.3</v>
      </c>
      <c r="F148" s="48">
        <v>100</v>
      </c>
      <c r="G148" s="49">
        <f t="shared" si="9"/>
        <v>0.1</v>
      </c>
      <c r="H148" s="49">
        <f t="shared" si="10"/>
        <v>33.333333333333336</v>
      </c>
    </row>
    <row r="149" spans="1:8" x14ac:dyDescent="0.25">
      <c r="A149" s="53" t="s">
        <v>274</v>
      </c>
      <c r="B149" s="54" t="s">
        <v>246</v>
      </c>
      <c r="C149" s="55" t="s">
        <v>275</v>
      </c>
      <c r="D149" s="47">
        <v>300</v>
      </c>
      <c r="E149" s="47">
        <f t="shared" si="8"/>
        <v>0.3</v>
      </c>
      <c r="F149" s="48">
        <v>100</v>
      </c>
      <c r="G149" s="49">
        <f t="shared" si="9"/>
        <v>0.1</v>
      </c>
      <c r="H149" s="49">
        <f t="shared" si="10"/>
        <v>33.333333333333336</v>
      </c>
    </row>
    <row r="150" spans="1:8" x14ac:dyDescent="0.25">
      <c r="A150" s="53" t="s">
        <v>277</v>
      </c>
      <c r="B150" s="54" t="s">
        <v>246</v>
      </c>
      <c r="C150" s="55" t="s">
        <v>278</v>
      </c>
      <c r="D150" s="47">
        <v>300</v>
      </c>
      <c r="E150" s="47">
        <f t="shared" si="8"/>
        <v>0.3</v>
      </c>
      <c r="F150" s="48">
        <v>100</v>
      </c>
      <c r="G150" s="49">
        <f t="shared" si="9"/>
        <v>0.1</v>
      </c>
      <c r="H150" s="49">
        <f t="shared" si="10"/>
        <v>33.333333333333336</v>
      </c>
    </row>
    <row r="151" spans="1:8" ht="41.25" customHeight="1" x14ac:dyDescent="0.25">
      <c r="A151" s="53" t="s">
        <v>279</v>
      </c>
      <c r="B151" s="54" t="s">
        <v>246</v>
      </c>
      <c r="C151" s="55" t="s">
        <v>280</v>
      </c>
      <c r="D151" s="47">
        <v>46944240.039999999</v>
      </c>
      <c r="E151" s="47">
        <f t="shared" si="8"/>
        <v>46944.240039999997</v>
      </c>
      <c r="F151" s="48">
        <v>5186674.59</v>
      </c>
      <c r="G151" s="49">
        <f t="shared" si="9"/>
        <v>5186.6745899999996</v>
      </c>
      <c r="H151" s="49">
        <f t="shared" si="10"/>
        <v>11.048585695669088</v>
      </c>
    </row>
    <row r="152" spans="1:8" ht="56.25" customHeight="1" x14ac:dyDescent="0.25">
      <c r="A152" s="53" t="s">
        <v>251</v>
      </c>
      <c r="B152" s="54" t="s">
        <v>246</v>
      </c>
      <c r="C152" s="55" t="s">
        <v>281</v>
      </c>
      <c r="D152" s="47">
        <v>43565189.729999997</v>
      </c>
      <c r="E152" s="47">
        <f t="shared" si="8"/>
        <v>43565.189729999998</v>
      </c>
      <c r="F152" s="48">
        <v>4840983.43</v>
      </c>
      <c r="G152" s="49">
        <f t="shared" si="9"/>
        <v>4840.9834299999993</v>
      </c>
      <c r="H152" s="49">
        <f t="shared" si="10"/>
        <v>11.112044868856351</v>
      </c>
    </row>
    <row r="153" spans="1:8" ht="26.25" x14ac:dyDescent="0.25">
      <c r="A153" s="53" t="s">
        <v>253</v>
      </c>
      <c r="B153" s="54" t="s">
        <v>246</v>
      </c>
      <c r="C153" s="55" t="s">
        <v>282</v>
      </c>
      <c r="D153" s="47">
        <v>43565189.729999997</v>
      </c>
      <c r="E153" s="47">
        <f t="shared" si="8"/>
        <v>43565.189729999998</v>
      </c>
      <c r="F153" s="48">
        <v>4840983.43</v>
      </c>
      <c r="G153" s="49">
        <f t="shared" si="9"/>
        <v>4840.9834299999993</v>
      </c>
      <c r="H153" s="49">
        <f t="shared" si="10"/>
        <v>11.112044868856351</v>
      </c>
    </row>
    <row r="154" spans="1:8" ht="18" customHeight="1" x14ac:dyDescent="0.25">
      <c r="A154" s="53" t="s">
        <v>255</v>
      </c>
      <c r="B154" s="54" t="s">
        <v>246</v>
      </c>
      <c r="C154" s="55" t="s">
        <v>283</v>
      </c>
      <c r="D154" s="47">
        <v>35445360.729999997</v>
      </c>
      <c r="E154" s="47">
        <f t="shared" si="8"/>
        <v>35445.36073</v>
      </c>
      <c r="F154" s="48">
        <v>3886655.69</v>
      </c>
      <c r="G154" s="49">
        <f t="shared" si="9"/>
        <v>3886.65569</v>
      </c>
      <c r="H154" s="49">
        <f t="shared" si="10"/>
        <v>10.965202807797747</v>
      </c>
    </row>
    <row r="155" spans="1:8" ht="28.5" customHeight="1" x14ac:dyDescent="0.25">
      <c r="A155" s="53" t="s">
        <v>264</v>
      </c>
      <c r="B155" s="54" t="s">
        <v>246</v>
      </c>
      <c r="C155" s="55" t="s">
        <v>284</v>
      </c>
      <c r="D155" s="47">
        <v>128907</v>
      </c>
      <c r="E155" s="47">
        <f t="shared" si="8"/>
        <v>128.90700000000001</v>
      </c>
      <c r="F155" s="48">
        <v>6613.55</v>
      </c>
      <c r="G155" s="49">
        <f t="shared" si="9"/>
        <v>6.61355</v>
      </c>
      <c r="H155" s="49">
        <f t="shared" si="10"/>
        <v>5.1304816650763723</v>
      </c>
    </row>
    <row r="156" spans="1:8" ht="39" x14ac:dyDescent="0.25">
      <c r="A156" s="53" t="s">
        <v>257</v>
      </c>
      <c r="B156" s="54" t="s">
        <v>246</v>
      </c>
      <c r="C156" s="55" t="s">
        <v>285</v>
      </c>
      <c r="D156" s="47">
        <v>7990922</v>
      </c>
      <c r="E156" s="47">
        <f t="shared" si="8"/>
        <v>7990.9219999999996</v>
      </c>
      <c r="F156" s="48">
        <v>947714.19</v>
      </c>
      <c r="G156" s="49">
        <f t="shared" si="9"/>
        <v>947.71418999999992</v>
      </c>
      <c r="H156" s="49">
        <f t="shared" si="10"/>
        <v>11.859885379934882</v>
      </c>
    </row>
    <row r="157" spans="1:8" ht="26.25" x14ac:dyDescent="0.25">
      <c r="A157" s="53" t="s">
        <v>269</v>
      </c>
      <c r="B157" s="54" t="s">
        <v>246</v>
      </c>
      <c r="C157" s="55" t="s">
        <v>286</v>
      </c>
      <c r="D157" s="47">
        <v>2287238.31</v>
      </c>
      <c r="E157" s="47">
        <f t="shared" si="8"/>
        <v>2287.2383100000002</v>
      </c>
      <c r="F157" s="48">
        <v>308611.12</v>
      </c>
      <c r="G157" s="49">
        <f t="shared" si="9"/>
        <v>308.61111999999997</v>
      </c>
      <c r="H157" s="49">
        <f t="shared" si="10"/>
        <v>13.492740072196497</v>
      </c>
    </row>
    <row r="158" spans="1:8" ht="26.25" x14ac:dyDescent="0.25">
      <c r="A158" s="53" t="s">
        <v>270</v>
      </c>
      <c r="B158" s="54" t="s">
        <v>246</v>
      </c>
      <c r="C158" s="55" t="s">
        <v>287</v>
      </c>
      <c r="D158" s="47">
        <v>2287238.31</v>
      </c>
      <c r="E158" s="47">
        <f t="shared" si="8"/>
        <v>2287.2383100000002</v>
      </c>
      <c r="F158" s="48">
        <v>308611.12</v>
      </c>
      <c r="G158" s="49">
        <f t="shared" si="9"/>
        <v>308.61111999999997</v>
      </c>
      <c r="H158" s="49">
        <f t="shared" si="10"/>
        <v>13.492740072196497</v>
      </c>
    </row>
    <row r="159" spans="1:8" x14ac:dyDescent="0.25">
      <c r="A159" s="53" t="s">
        <v>271</v>
      </c>
      <c r="B159" s="54" t="s">
        <v>246</v>
      </c>
      <c r="C159" s="55" t="s">
        <v>288</v>
      </c>
      <c r="D159" s="47">
        <v>2287238.31</v>
      </c>
      <c r="E159" s="47">
        <f t="shared" si="8"/>
        <v>2287.2383100000002</v>
      </c>
      <c r="F159" s="48">
        <v>308611.12</v>
      </c>
      <c r="G159" s="49">
        <f t="shared" si="9"/>
        <v>308.61111999999997</v>
      </c>
      <c r="H159" s="49">
        <f t="shared" si="10"/>
        <v>13.492740072196497</v>
      </c>
    </row>
    <row r="160" spans="1:8" x14ac:dyDescent="0.25">
      <c r="A160" s="53" t="s">
        <v>272</v>
      </c>
      <c r="B160" s="54" t="s">
        <v>246</v>
      </c>
      <c r="C160" s="55" t="s">
        <v>289</v>
      </c>
      <c r="D160" s="47">
        <v>1091812</v>
      </c>
      <c r="E160" s="47">
        <f t="shared" si="8"/>
        <v>1091.8119999999999</v>
      </c>
      <c r="F160" s="48">
        <v>37080.04</v>
      </c>
      <c r="G160" s="49">
        <f t="shared" si="9"/>
        <v>37.080040000000004</v>
      </c>
      <c r="H160" s="49">
        <f t="shared" si="10"/>
        <v>3.3961927511329795</v>
      </c>
    </row>
    <row r="161" spans="1:8" x14ac:dyDescent="0.25">
      <c r="A161" s="53" t="s">
        <v>274</v>
      </c>
      <c r="B161" s="54" t="s">
        <v>246</v>
      </c>
      <c r="C161" s="55" t="s">
        <v>290</v>
      </c>
      <c r="D161" s="47">
        <v>1091812</v>
      </c>
      <c r="E161" s="47">
        <f t="shared" si="8"/>
        <v>1091.8119999999999</v>
      </c>
      <c r="F161" s="48">
        <v>37080.04</v>
      </c>
      <c r="G161" s="49">
        <f t="shared" si="9"/>
        <v>37.080040000000004</v>
      </c>
      <c r="H161" s="49">
        <f t="shared" si="10"/>
        <v>3.3961927511329795</v>
      </c>
    </row>
    <row r="162" spans="1:8" ht="19.5" customHeight="1" x14ac:dyDescent="0.25">
      <c r="A162" s="53" t="s">
        <v>276</v>
      </c>
      <c r="B162" s="54" t="s">
        <v>246</v>
      </c>
      <c r="C162" s="55" t="s">
        <v>291</v>
      </c>
      <c r="D162" s="47">
        <v>892130</v>
      </c>
      <c r="E162" s="47">
        <f t="shared" si="8"/>
        <v>892.13</v>
      </c>
      <c r="F162" s="48">
        <v>0</v>
      </c>
      <c r="G162" s="49">
        <f t="shared" si="9"/>
        <v>0</v>
      </c>
      <c r="H162" s="49">
        <f t="shared" si="10"/>
        <v>0</v>
      </c>
    </row>
    <row r="163" spans="1:8" x14ac:dyDescent="0.25">
      <c r="A163" s="53" t="s">
        <v>292</v>
      </c>
      <c r="B163" s="54" t="s">
        <v>246</v>
      </c>
      <c r="C163" s="55" t="s">
        <v>293</v>
      </c>
      <c r="D163" s="47">
        <v>50000</v>
      </c>
      <c r="E163" s="47">
        <f t="shared" si="8"/>
        <v>50</v>
      </c>
      <c r="F163" s="48">
        <v>0</v>
      </c>
      <c r="G163" s="49">
        <f t="shared" si="9"/>
        <v>0</v>
      </c>
      <c r="H163" s="49">
        <f t="shared" si="10"/>
        <v>0</v>
      </c>
    </row>
    <row r="164" spans="1:8" x14ac:dyDescent="0.25">
      <c r="A164" s="53" t="s">
        <v>277</v>
      </c>
      <c r="B164" s="54" t="s">
        <v>246</v>
      </c>
      <c r="C164" s="55" t="s">
        <v>294</v>
      </c>
      <c r="D164" s="47">
        <v>149682</v>
      </c>
      <c r="E164" s="47">
        <f t="shared" si="8"/>
        <v>149.68199999999999</v>
      </c>
      <c r="F164" s="48">
        <v>37080.04</v>
      </c>
      <c r="G164" s="49">
        <f t="shared" si="9"/>
        <v>37.080040000000004</v>
      </c>
      <c r="H164" s="49">
        <f t="shared" si="10"/>
        <v>24.772544460923829</v>
      </c>
    </row>
    <row r="165" spans="1:8" x14ac:dyDescent="0.25">
      <c r="A165" s="53" t="s">
        <v>295</v>
      </c>
      <c r="B165" s="54" t="s">
        <v>246</v>
      </c>
      <c r="C165" s="55" t="s">
        <v>296</v>
      </c>
      <c r="D165" s="47">
        <v>32133</v>
      </c>
      <c r="E165" s="47">
        <f t="shared" si="8"/>
        <v>32.133000000000003</v>
      </c>
      <c r="F165" s="48">
        <v>0</v>
      </c>
      <c r="G165" s="49">
        <f t="shared" si="9"/>
        <v>0</v>
      </c>
      <c r="H165" s="49">
        <f t="shared" si="10"/>
        <v>0</v>
      </c>
    </row>
    <row r="166" spans="1:8" ht="26.25" x14ac:dyDescent="0.25">
      <c r="A166" s="53" t="s">
        <v>269</v>
      </c>
      <c r="B166" s="54" t="s">
        <v>246</v>
      </c>
      <c r="C166" s="55" t="s">
        <v>297</v>
      </c>
      <c r="D166" s="47">
        <v>32133</v>
      </c>
      <c r="E166" s="47">
        <f t="shared" si="8"/>
        <v>32.133000000000003</v>
      </c>
      <c r="F166" s="48">
        <v>0</v>
      </c>
      <c r="G166" s="49">
        <f t="shared" si="9"/>
        <v>0</v>
      </c>
      <c r="H166" s="49">
        <f t="shared" si="10"/>
        <v>0</v>
      </c>
    </row>
    <row r="167" spans="1:8" ht="26.25" x14ac:dyDescent="0.25">
      <c r="A167" s="53" t="s">
        <v>270</v>
      </c>
      <c r="B167" s="54" t="s">
        <v>246</v>
      </c>
      <c r="C167" s="55" t="s">
        <v>298</v>
      </c>
      <c r="D167" s="47">
        <v>32133</v>
      </c>
      <c r="E167" s="47">
        <f t="shared" si="8"/>
        <v>32.133000000000003</v>
      </c>
      <c r="F167" s="48">
        <v>0</v>
      </c>
      <c r="G167" s="49">
        <f t="shared" si="9"/>
        <v>0</v>
      </c>
      <c r="H167" s="49">
        <f t="shared" si="10"/>
        <v>0</v>
      </c>
    </row>
    <row r="168" spans="1:8" x14ac:dyDescent="0.25">
      <c r="A168" s="53" t="s">
        <v>271</v>
      </c>
      <c r="B168" s="54" t="s">
        <v>246</v>
      </c>
      <c r="C168" s="55" t="s">
        <v>299</v>
      </c>
      <c r="D168" s="47">
        <v>32133</v>
      </c>
      <c r="E168" s="47">
        <f t="shared" si="8"/>
        <v>32.133000000000003</v>
      </c>
      <c r="F168" s="48">
        <v>0</v>
      </c>
      <c r="G168" s="49">
        <f t="shared" si="9"/>
        <v>0</v>
      </c>
      <c r="H168" s="49">
        <f t="shared" si="10"/>
        <v>0</v>
      </c>
    </row>
    <row r="169" spans="1:8" ht="39" x14ac:dyDescent="0.25">
      <c r="A169" s="53" t="s">
        <v>300</v>
      </c>
      <c r="B169" s="54" t="s">
        <v>246</v>
      </c>
      <c r="C169" s="55" t="s">
        <v>301</v>
      </c>
      <c r="D169" s="47">
        <v>12467173</v>
      </c>
      <c r="E169" s="47">
        <f t="shared" si="8"/>
        <v>12467.173000000001</v>
      </c>
      <c r="F169" s="48">
        <v>1920225.64</v>
      </c>
      <c r="G169" s="49">
        <f t="shared" si="9"/>
        <v>1920.2256399999999</v>
      </c>
      <c r="H169" s="49">
        <f t="shared" si="10"/>
        <v>15.402253903110191</v>
      </c>
    </row>
    <row r="170" spans="1:8" ht="52.5" customHeight="1" x14ac:dyDescent="0.25">
      <c r="A170" s="53" t="s">
        <v>251</v>
      </c>
      <c r="B170" s="54" t="s">
        <v>246</v>
      </c>
      <c r="C170" s="55" t="s">
        <v>302</v>
      </c>
      <c r="D170" s="47">
        <v>11447073</v>
      </c>
      <c r="E170" s="47">
        <f t="shared" si="8"/>
        <v>11447.073</v>
      </c>
      <c r="F170" s="48">
        <v>1725490.21</v>
      </c>
      <c r="G170" s="49">
        <f t="shared" si="9"/>
        <v>1725.4902099999999</v>
      </c>
      <c r="H170" s="49">
        <f t="shared" si="10"/>
        <v>15.073636815280203</v>
      </c>
    </row>
    <row r="171" spans="1:8" ht="26.25" x14ac:dyDescent="0.25">
      <c r="A171" s="53" t="s">
        <v>253</v>
      </c>
      <c r="B171" s="54" t="s">
        <v>246</v>
      </c>
      <c r="C171" s="55" t="s">
        <v>303</v>
      </c>
      <c r="D171" s="47">
        <v>11447073</v>
      </c>
      <c r="E171" s="47">
        <f t="shared" si="8"/>
        <v>11447.073</v>
      </c>
      <c r="F171" s="48">
        <v>1725490.21</v>
      </c>
      <c r="G171" s="49">
        <f t="shared" si="9"/>
        <v>1725.4902099999999</v>
      </c>
      <c r="H171" s="49">
        <f t="shared" si="10"/>
        <v>15.073636815280203</v>
      </c>
    </row>
    <row r="172" spans="1:8" ht="21.75" customHeight="1" x14ac:dyDescent="0.25">
      <c r="A172" s="53" t="s">
        <v>255</v>
      </c>
      <c r="B172" s="54" t="s">
        <v>246</v>
      </c>
      <c r="C172" s="55" t="s">
        <v>304</v>
      </c>
      <c r="D172" s="47">
        <v>8771440</v>
      </c>
      <c r="E172" s="47">
        <f t="shared" si="8"/>
        <v>8771.44</v>
      </c>
      <c r="F172" s="48">
        <v>1433400.64</v>
      </c>
      <c r="G172" s="49">
        <f t="shared" si="9"/>
        <v>1433.4006399999998</v>
      </c>
      <c r="H172" s="49">
        <f t="shared" si="10"/>
        <v>16.341679815400887</v>
      </c>
    </row>
    <row r="173" spans="1:8" ht="27.75" customHeight="1" x14ac:dyDescent="0.25">
      <c r="A173" s="53" t="s">
        <v>264</v>
      </c>
      <c r="B173" s="54" t="s">
        <v>246</v>
      </c>
      <c r="C173" s="55" t="s">
        <v>305</v>
      </c>
      <c r="D173" s="47">
        <v>27000</v>
      </c>
      <c r="E173" s="47">
        <f t="shared" si="8"/>
        <v>27</v>
      </c>
      <c r="F173" s="48">
        <v>240</v>
      </c>
      <c r="G173" s="49">
        <f t="shared" si="9"/>
        <v>0.24</v>
      </c>
      <c r="H173" s="49">
        <f t="shared" si="10"/>
        <v>0.88888888888888884</v>
      </c>
    </row>
    <row r="174" spans="1:8" ht="39" x14ac:dyDescent="0.25">
      <c r="A174" s="53" t="s">
        <v>257</v>
      </c>
      <c r="B174" s="54" t="s">
        <v>246</v>
      </c>
      <c r="C174" s="55" t="s">
        <v>306</v>
      </c>
      <c r="D174" s="47">
        <v>2648633</v>
      </c>
      <c r="E174" s="47">
        <f t="shared" si="8"/>
        <v>2648.6329999999998</v>
      </c>
      <c r="F174" s="48">
        <v>291849.57</v>
      </c>
      <c r="G174" s="49">
        <f t="shared" si="9"/>
        <v>291.84957000000003</v>
      </c>
      <c r="H174" s="49">
        <f t="shared" si="10"/>
        <v>11.018875397233217</v>
      </c>
    </row>
    <row r="175" spans="1:8" ht="26.25" x14ac:dyDescent="0.25">
      <c r="A175" s="53" t="s">
        <v>269</v>
      </c>
      <c r="B175" s="54" t="s">
        <v>246</v>
      </c>
      <c r="C175" s="55" t="s">
        <v>307</v>
      </c>
      <c r="D175" s="47">
        <v>1014100</v>
      </c>
      <c r="E175" s="47">
        <f t="shared" si="8"/>
        <v>1014.1</v>
      </c>
      <c r="F175" s="48">
        <v>194647.27</v>
      </c>
      <c r="G175" s="49">
        <f t="shared" si="9"/>
        <v>194.64726999999999</v>
      </c>
      <c r="H175" s="49">
        <f t="shared" si="10"/>
        <v>19.194090326397788</v>
      </c>
    </row>
    <row r="176" spans="1:8" ht="26.25" x14ac:dyDescent="0.25">
      <c r="A176" s="53" t="s">
        <v>270</v>
      </c>
      <c r="B176" s="54" t="s">
        <v>246</v>
      </c>
      <c r="C176" s="55" t="s">
        <v>308</v>
      </c>
      <c r="D176" s="47">
        <v>1014100</v>
      </c>
      <c r="E176" s="47">
        <f t="shared" si="8"/>
        <v>1014.1</v>
      </c>
      <c r="F176" s="48">
        <v>194647.27</v>
      </c>
      <c r="G176" s="49">
        <f t="shared" si="9"/>
        <v>194.64726999999999</v>
      </c>
      <c r="H176" s="49">
        <f t="shared" si="10"/>
        <v>19.194090326397788</v>
      </c>
    </row>
    <row r="177" spans="1:8" x14ac:dyDescent="0.25">
      <c r="A177" s="53" t="s">
        <v>271</v>
      </c>
      <c r="B177" s="54" t="s">
        <v>246</v>
      </c>
      <c r="C177" s="55" t="s">
        <v>309</v>
      </c>
      <c r="D177" s="47">
        <v>1014100</v>
      </c>
      <c r="E177" s="47">
        <f t="shared" si="8"/>
        <v>1014.1</v>
      </c>
      <c r="F177" s="48">
        <v>194647.27</v>
      </c>
      <c r="G177" s="49">
        <f t="shared" si="9"/>
        <v>194.64726999999999</v>
      </c>
      <c r="H177" s="49">
        <f t="shared" si="10"/>
        <v>19.194090326397788</v>
      </c>
    </row>
    <row r="178" spans="1:8" x14ac:dyDescent="0.25">
      <c r="A178" s="53" t="s">
        <v>272</v>
      </c>
      <c r="B178" s="54" t="s">
        <v>246</v>
      </c>
      <c r="C178" s="55" t="s">
        <v>310</v>
      </c>
      <c r="D178" s="47">
        <v>6000</v>
      </c>
      <c r="E178" s="47">
        <f t="shared" si="8"/>
        <v>6</v>
      </c>
      <c r="F178" s="48">
        <v>88.16</v>
      </c>
      <c r="G178" s="49">
        <f t="shared" si="9"/>
        <v>8.8160000000000002E-2</v>
      </c>
      <c r="H178" s="49">
        <f t="shared" si="10"/>
        <v>1.4693333333333334</v>
      </c>
    </row>
    <row r="179" spans="1:8" x14ac:dyDescent="0.25">
      <c r="A179" s="53" t="s">
        <v>274</v>
      </c>
      <c r="B179" s="54" t="s">
        <v>246</v>
      </c>
      <c r="C179" s="55" t="s">
        <v>311</v>
      </c>
      <c r="D179" s="47">
        <v>6000</v>
      </c>
      <c r="E179" s="47">
        <f t="shared" si="8"/>
        <v>6</v>
      </c>
      <c r="F179" s="48">
        <v>88.16</v>
      </c>
      <c r="G179" s="49">
        <f t="shared" si="9"/>
        <v>8.8160000000000002E-2</v>
      </c>
      <c r="H179" s="49">
        <f t="shared" si="10"/>
        <v>1.4693333333333334</v>
      </c>
    </row>
    <row r="180" spans="1:8" ht="18" customHeight="1" x14ac:dyDescent="0.25">
      <c r="A180" s="53" t="s">
        <v>276</v>
      </c>
      <c r="B180" s="54" t="s">
        <v>246</v>
      </c>
      <c r="C180" s="55" t="s">
        <v>312</v>
      </c>
      <c r="D180" s="47">
        <v>3000</v>
      </c>
      <c r="E180" s="47">
        <f t="shared" si="8"/>
        <v>3</v>
      </c>
      <c r="F180" s="48">
        <v>76</v>
      </c>
      <c r="G180" s="49">
        <f t="shared" si="9"/>
        <v>7.5999999999999998E-2</v>
      </c>
      <c r="H180" s="49">
        <f t="shared" si="10"/>
        <v>2.5333333333333332</v>
      </c>
    </row>
    <row r="181" spans="1:8" x14ac:dyDescent="0.25">
      <c r="A181" s="53" t="s">
        <v>277</v>
      </c>
      <c r="B181" s="54" t="s">
        <v>246</v>
      </c>
      <c r="C181" s="55" t="s">
        <v>313</v>
      </c>
      <c r="D181" s="47">
        <v>3000</v>
      </c>
      <c r="E181" s="47">
        <f t="shared" si="8"/>
        <v>3</v>
      </c>
      <c r="F181" s="48">
        <v>12.16</v>
      </c>
      <c r="G181" s="49">
        <f t="shared" si="9"/>
        <v>1.2160000000000001E-2</v>
      </c>
      <c r="H181" s="49">
        <f t="shared" si="10"/>
        <v>0.40533333333333332</v>
      </c>
    </row>
    <row r="182" spans="1:8" x14ac:dyDescent="0.25">
      <c r="A182" s="53" t="s">
        <v>314</v>
      </c>
      <c r="B182" s="54" t="s">
        <v>246</v>
      </c>
      <c r="C182" s="55" t="s">
        <v>315</v>
      </c>
      <c r="D182" s="47">
        <v>2288827</v>
      </c>
      <c r="E182" s="47">
        <f t="shared" si="8"/>
        <v>2288.8270000000002</v>
      </c>
      <c r="F182" s="48">
        <v>0</v>
      </c>
      <c r="G182" s="49">
        <f t="shared" si="9"/>
        <v>0</v>
      </c>
      <c r="H182" s="49">
        <f t="shared" si="10"/>
        <v>0</v>
      </c>
    </row>
    <row r="183" spans="1:8" x14ac:dyDescent="0.25">
      <c r="A183" s="53" t="s">
        <v>272</v>
      </c>
      <c r="B183" s="54" t="s">
        <v>246</v>
      </c>
      <c r="C183" s="55" t="s">
        <v>316</v>
      </c>
      <c r="D183" s="47">
        <v>2288827</v>
      </c>
      <c r="E183" s="47">
        <f t="shared" si="8"/>
        <v>2288.8270000000002</v>
      </c>
      <c r="F183" s="48">
        <v>0</v>
      </c>
      <c r="G183" s="49">
        <f t="shared" si="9"/>
        <v>0</v>
      </c>
      <c r="H183" s="49">
        <f t="shared" si="10"/>
        <v>0</v>
      </c>
    </row>
    <row r="184" spans="1:8" x14ac:dyDescent="0.25">
      <c r="A184" s="53" t="s">
        <v>318</v>
      </c>
      <c r="B184" s="54" t="s">
        <v>246</v>
      </c>
      <c r="C184" s="55" t="s">
        <v>319</v>
      </c>
      <c r="D184" s="47">
        <v>2288827</v>
      </c>
      <c r="E184" s="47">
        <f t="shared" si="8"/>
        <v>2288.8270000000002</v>
      </c>
      <c r="F184" s="48">
        <v>0</v>
      </c>
      <c r="G184" s="49">
        <f t="shared" si="9"/>
        <v>0</v>
      </c>
      <c r="H184" s="49">
        <f t="shared" si="10"/>
        <v>0</v>
      </c>
    </row>
    <row r="185" spans="1:8" x14ac:dyDescent="0.25">
      <c r="A185" s="53" t="s">
        <v>320</v>
      </c>
      <c r="B185" s="54" t="s">
        <v>246</v>
      </c>
      <c r="C185" s="55" t="s">
        <v>321</v>
      </c>
      <c r="D185" s="47">
        <v>1881500</v>
      </c>
      <c r="E185" s="47">
        <f t="shared" si="8"/>
        <v>1881.5</v>
      </c>
      <c r="F185" s="48">
        <v>0</v>
      </c>
      <c r="G185" s="49">
        <f t="shared" si="9"/>
        <v>0</v>
      </c>
      <c r="H185" s="49">
        <f t="shared" si="10"/>
        <v>0</v>
      </c>
    </row>
    <row r="186" spans="1:8" x14ac:dyDescent="0.25">
      <c r="A186" s="53" t="s">
        <v>272</v>
      </c>
      <c r="B186" s="54" t="s">
        <v>246</v>
      </c>
      <c r="C186" s="55" t="s">
        <v>322</v>
      </c>
      <c r="D186" s="47">
        <v>1881500</v>
      </c>
      <c r="E186" s="47">
        <f t="shared" si="8"/>
        <v>1881.5</v>
      </c>
      <c r="F186" s="48">
        <v>0</v>
      </c>
      <c r="G186" s="49">
        <f t="shared" si="9"/>
        <v>0</v>
      </c>
      <c r="H186" s="49">
        <f t="shared" si="10"/>
        <v>0</v>
      </c>
    </row>
    <row r="187" spans="1:8" x14ac:dyDescent="0.25">
      <c r="A187" s="53" t="s">
        <v>323</v>
      </c>
      <c r="B187" s="54" t="s">
        <v>246</v>
      </c>
      <c r="C187" s="55" t="s">
        <v>324</v>
      </c>
      <c r="D187" s="47">
        <v>1881500</v>
      </c>
      <c r="E187" s="47">
        <f t="shared" si="8"/>
        <v>1881.5</v>
      </c>
      <c r="F187" s="48">
        <v>0</v>
      </c>
      <c r="G187" s="49">
        <f t="shared" si="9"/>
        <v>0</v>
      </c>
      <c r="H187" s="49">
        <f t="shared" si="10"/>
        <v>0</v>
      </c>
    </row>
    <row r="188" spans="1:8" x14ac:dyDescent="0.25">
      <c r="A188" s="53" t="s">
        <v>325</v>
      </c>
      <c r="B188" s="54" t="s">
        <v>246</v>
      </c>
      <c r="C188" s="55" t="s">
        <v>326</v>
      </c>
      <c r="D188" s="47">
        <v>67836663.239999995</v>
      </c>
      <c r="E188" s="47">
        <f t="shared" si="8"/>
        <v>67836.663239999994</v>
      </c>
      <c r="F188" s="48">
        <v>5414257.1900000004</v>
      </c>
      <c r="G188" s="49">
        <f t="shared" si="9"/>
        <v>5414.2571900000003</v>
      </c>
      <c r="H188" s="49">
        <f t="shared" si="10"/>
        <v>7.9813141322191026</v>
      </c>
    </row>
    <row r="189" spans="1:8" ht="54.75" customHeight="1" x14ac:dyDescent="0.25">
      <c r="A189" s="53" t="s">
        <v>251</v>
      </c>
      <c r="B189" s="54" t="s">
        <v>246</v>
      </c>
      <c r="C189" s="55" t="s">
        <v>327</v>
      </c>
      <c r="D189" s="47">
        <v>19592681.539999999</v>
      </c>
      <c r="E189" s="47">
        <f t="shared" si="8"/>
        <v>19592.681539999998</v>
      </c>
      <c r="F189" s="48">
        <v>2709697.4</v>
      </c>
      <c r="G189" s="49">
        <f t="shared" si="9"/>
        <v>2709.6974</v>
      </c>
      <c r="H189" s="49">
        <f t="shared" si="10"/>
        <v>13.830150785985779</v>
      </c>
    </row>
    <row r="190" spans="1:8" x14ac:dyDescent="0.25">
      <c r="A190" s="53" t="s">
        <v>328</v>
      </c>
      <c r="B190" s="54" t="s">
        <v>246</v>
      </c>
      <c r="C190" s="55" t="s">
        <v>329</v>
      </c>
      <c r="D190" s="47">
        <v>13667304.539999999</v>
      </c>
      <c r="E190" s="47">
        <f t="shared" si="8"/>
        <v>13667.304539999999</v>
      </c>
      <c r="F190" s="48">
        <v>1761793.04</v>
      </c>
      <c r="G190" s="49">
        <f t="shared" si="9"/>
        <v>1761.79304</v>
      </c>
      <c r="H190" s="49">
        <f t="shared" si="10"/>
        <v>12.890566935446365</v>
      </c>
    </row>
    <row r="191" spans="1:8" x14ac:dyDescent="0.25">
      <c r="A191" s="53" t="s">
        <v>330</v>
      </c>
      <c r="B191" s="54" t="s">
        <v>246</v>
      </c>
      <c r="C191" s="55" t="s">
        <v>331</v>
      </c>
      <c r="D191" s="47">
        <v>10406588.74</v>
      </c>
      <c r="E191" s="47">
        <f t="shared" si="8"/>
        <v>10406.588740000001</v>
      </c>
      <c r="F191" s="48">
        <v>1371109.38</v>
      </c>
      <c r="G191" s="49">
        <f t="shared" si="9"/>
        <v>1371.1093799999999</v>
      </c>
      <c r="H191" s="49">
        <f t="shared" si="10"/>
        <v>13.175396993731875</v>
      </c>
    </row>
    <row r="192" spans="1:8" ht="26.25" x14ac:dyDescent="0.25">
      <c r="A192" s="53" t="s">
        <v>332</v>
      </c>
      <c r="B192" s="54" t="s">
        <v>246</v>
      </c>
      <c r="C192" s="55" t="s">
        <v>333</v>
      </c>
      <c r="D192" s="47">
        <v>100000</v>
      </c>
      <c r="E192" s="47">
        <f t="shared" si="8"/>
        <v>100</v>
      </c>
      <c r="F192" s="48">
        <v>12400</v>
      </c>
      <c r="G192" s="49">
        <f t="shared" si="9"/>
        <v>12.4</v>
      </c>
      <c r="H192" s="49">
        <f t="shared" si="10"/>
        <v>12.4</v>
      </c>
    </row>
    <row r="193" spans="1:8" ht="39" x14ac:dyDescent="0.25">
      <c r="A193" s="53" t="s">
        <v>334</v>
      </c>
      <c r="B193" s="54" t="s">
        <v>246</v>
      </c>
      <c r="C193" s="55" t="s">
        <v>335</v>
      </c>
      <c r="D193" s="47">
        <v>3160715.8</v>
      </c>
      <c r="E193" s="47">
        <f t="shared" si="8"/>
        <v>3160.7157999999999</v>
      </c>
      <c r="F193" s="48">
        <v>378283.66</v>
      </c>
      <c r="G193" s="49">
        <f t="shared" si="9"/>
        <v>378.28366</v>
      </c>
      <c r="H193" s="49">
        <f t="shared" si="10"/>
        <v>11.968290853609806</v>
      </c>
    </row>
    <row r="194" spans="1:8" ht="26.25" x14ac:dyDescent="0.25">
      <c r="A194" s="53" t="s">
        <v>253</v>
      </c>
      <c r="B194" s="54" t="s">
        <v>246</v>
      </c>
      <c r="C194" s="55" t="s">
        <v>336</v>
      </c>
      <c r="D194" s="47">
        <v>5925377</v>
      </c>
      <c r="E194" s="47">
        <f t="shared" si="8"/>
        <v>5925.3770000000004</v>
      </c>
      <c r="F194" s="48">
        <v>947904.36</v>
      </c>
      <c r="G194" s="49">
        <f t="shared" si="9"/>
        <v>947.90436</v>
      </c>
      <c r="H194" s="49">
        <f t="shared" si="10"/>
        <v>15.997367931188174</v>
      </c>
    </row>
    <row r="195" spans="1:8" ht="18" customHeight="1" x14ac:dyDescent="0.25">
      <c r="A195" s="53" t="s">
        <v>255</v>
      </c>
      <c r="B195" s="54" t="s">
        <v>246</v>
      </c>
      <c r="C195" s="55" t="s">
        <v>337</v>
      </c>
      <c r="D195" s="47">
        <v>4526790</v>
      </c>
      <c r="E195" s="47">
        <f t="shared" si="8"/>
        <v>4526.79</v>
      </c>
      <c r="F195" s="48">
        <v>756002.47</v>
      </c>
      <c r="G195" s="49">
        <f t="shared" si="9"/>
        <v>756.00247000000002</v>
      </c>
      <c r="H195" s="49">
        <f t="shared" si="10"/>
        <v>16.700630468831115</v>
      </c>
    </row>
    <row r="196" spans="1:8" ht="29.25" customHeight="1" x14ac:dyDescent="0.25">
      <c r="A196" s="53" t="s">
        <v>264</v>
      </c>
      <c r="B196" s="54" t="s">
        <v>246</v>
      </c>
      <c r="C196" s="55" t="s">
        <v>338</v>
      </c>
      <c r="D196" s="47">
        <v>22000</v>
      </c>
      <c r="E196" s="47">
        <f t="shared" si="8"/>
        <v>22</v>
      </c>
      <c r="F196" s="48">
        <v>6650</v>
      </c>
      <c r="G196" s="49">
        <f t="shared" si="9"/>
        <v>6.65</v>
      </c>
      <c r="H196" s="49">
        <f t="shared" si="10"/>
        <v>30.22727272727273</v>
      </c>
    </row>
    <row r="197" spans="1:8" ht="39" x14ac:dyDescent="0.25">
      <c r="A197" s="53" t="s">
        <v>257</v>
      </c>
      <c r="B197" s="54" t="s">
        <v>246</v>
      </c>
      <c r="C197" s="55" t="s">
        <v>339</v>
      </c>
      <c r="D197" s="47">
        <v>1376587</v>
      </c>
      <c r="E197" s="47">
        <f t="shared" si="8"/>
        <v>1376.587</v>
      </c>
      <c r="F197" s="48">
        <v>185251.89</v>
      </c>
      <c r="G197" s="49">
        <f t="shared" si="9"/>
        <v>185.25189</v>
      </c>
      <c r="H197" s="49">
        <f t="shared" si="10"/>
        <v>13.457332518758349</v>
      </c>
    </row>
    <row r="198" spans="1:8" ht="26.25" x14ac:dyDescent="0.25">
      <c r="A198" s="53" t="s">
        <v>269</v>
      </c>
      <c r="B198" s="54" t="s">
        <v>246</v>
      </c>
      <c r="C198" s="55" t="s">
        <v>340</v>
      </c>
      <c r="D198" s="47">
        <v>17064443.550000001</v>
      </c>
      <c r="E198" s="47">
        <f t="shared" si="8"/>
        <v>17064.44355</v>
      </c>
      <c r="F198" s="48">
        <v>2703264.87</v>
      </c>
      <c r="G198" s="49">
        <f t="shared" si="9"/>
        <v>2703.26487</v>
      </c>
      <c r="H198" s="49">
        <f t="shared" si="10"/>
        <v>15.841506124001331</v>
      </c>
    </row>
    <row r="199" spans="1:8" ht="26.25" x14ac:dyDescent="0.25">
      <c r="A199" s="53" t="s">
        <v>270</v>
      </c>
      <c r="B199" s="54" t="s">
        <v>246</v>
      </c>
      <c r="C199" s="55" t="s">
        <v>341</v>
      </c>
      <c r="D199" s="47">
        <v>17064443.550000001</v>
      </c>
      <c r="E199" s="47">
        <f t="shared" si="8"/>
        <v>17064.44355</v>
      </c>
      <c r="F199" s="48">
        <v>2703264.87</v>
      </c>
      <c r="G199" s="49">
        <f t="shared" si="9"/>
        <v>2703.26487</v>
      </c>
      <c r="H199" s="49">
        <f t="shared" si="10"/>
        <v>15.841506124001331</v>
      </c>
    </row>
    <row r="200" spans="1:8" x14ac:dyDescent="0.25">
      <c r="A200" s="53" t="s">
        <v>271</v>
      </c>
      <c r="B200" s="54" t="s">
        <v>246</v>
      </c>
      <c r="C200" s="55" t="s">
        <v>342</v>
      </c>
      <c r="D200" s="47">
        <v>17064443.550000001</v>
      </c>
      <c r="E200" s="47">
        <f t="shared" ref="E200:E263" si="11">D200/1000</f>
        <v>17064.44355</v>
      </c>
      <c r="F200" s="48">
        <v>2703264.87</v>
      </c>
      <c r="G200" s="49">
        <f t="shared" ref="G200:G263" si="12">F200/1000</f>
        <v>2703.26487</v>
      </c>
      <c r="H200" s="49">
        <f t="shared" ref="H200:H263" si="13">G200/E200*100</f>
        <v>15.841506124001331</v>
      </c>
    </row>
    <row r="201" spans="1:8" x14ac:dyDescent="0.25">
      <c r="A201" s="53" t="s">
        <v>343</v>
      </c>
      <c r="B201" s="54" t="s">
        <v>246</v>
      </c>
      <c r="C201" s="55" t="s">
        <v>344</v>
      </c>
      <c r="D201" s="47">
        <v>55000</v>
      </c>
      <c r="E201" s="47">
        <f t="shared" si="11"/>
        <v>55</v>
      </c>
      <c r="F201" s="48">
        <v>0</v>
      </c>
      <c r="G201" s="49">
        <f t="shared" si="12"/>
        <v>0</v>
      </c>
      <c r="H201" s="49">
        <f t="shared" si="13"/>
        <v>0</v>
      </c>
    </row>
    <row r="202" spans="1:8" x14ac:dyDescent="0.25">
      <c r="A202" s="53" t="s">
        <v>347</v>
      </c>
      <c r="B202" s="54" t="s">
        <v>246</v>
      </c>
      <c r="C202" s="55" t="s">
        <v>348</v>
      </c>
      <c r="D202" s="47">
        <v>55000</v>
      </c>
      <c r="E202" s="47">
        <f t="shared" si="11"/>
        <v>55</v>
      </c>
      <c r="F202" s="48">
        <v>0</v>
      </c>
      <c r="G202" s="49">
        <f t="shared" si="12"/>
        <v>0</v>
      </c>
      <c r="H202" s="49">
        <f t="shared" si="13"/>
        <v>0</v>
      </c>
    </row>
    <row r="203" spans="1:8" ht="26.25" x14ac:dyDescent="0.25">
      <c r="A203" s="53" t="s">
        <v>349</v>
      </c>
      <c r="B203" s="54" t="s">
        <v>246</v>
      </c>
      <c r="C203" s="55" t="s">
        <v>350</v>
      </c>
      <c r="D203" s="47">
        <v>30405144.149999999</v>
      </c>
      <c r="E203" s="47">
        <f t="shared" si="11"/>
        <v>30405.14415</v>
      </c>
      <c r="F203" s="48">
        <v>0</v>
      </c>
      <c r="G203" s="49">
        <f t="shared" si="12"/>
        <v>0</v>
      </c>
      <c r="H203" s="49">
        <f t="shared" si="13"/>
        <v>0</v>
      </c>
    </row>
    <row r="204" spans="1:8" x14ac:dyDescent="0.25">
      <c r="A204" s="53" t="s">
        <v>351</v>
      </c>
      <c r="B204" s="54" t="s">
        <v>246</v>
      </c>
      <c r="C204" s="55" t="s">
        <v>352</v>
      </c>
      <c r="D204" s="47">
        <v>30405144.149999999</v>
      </c>
      <c r="E204" s="47">
        <f t="shared" si="11"/>
        <v>30405.14415</v>
      </c>
      <c r="F204" s="48">
        <v>0</v>
      </c>
      <c r="G204" s="49">
        <f t="shared" si="12"/>
        <v>0</v>
      </c>
      <c r="H204" s="49">
        <f t="shared" si="13"/>
        <v>0</v>
      </c>
    </row>
    <row r="205" spans="1:8" ht="25.5" customHeight="1" x14ac:dyDescent="0.25">
      <c r="A205" s="53" t="s">
        <v>353</v>
      </c>
      <c r="B205" s="54" t="s">
        <v>246</v>
      </c>
      <c r="C205" s="55" t="s">
        <v>354</v>
      </c>
      <c r="D205" s="47">
        <v>30405144.149999999</v>
      </c>
      <c r="E205" s="47">
        <f t="shared" si="11"/>
        <v>30405.14415</v>
      </c>
      <c r="F205" s="48">
        <v>0</v>
      </c>
      <c r="G205" s="49">
        <f t="shared" si="12"/>
        <v>0</v>
      </c>
      <c r="H205" s="49">
        <f t="shared" si="13"/>
        <v>0</v>
      </c>
    </row>
    <row r="206" spans="1:8" x14ac:dyDescent="0.25">
      <c r="A206" s="53" t="s">
        <v>355</v>
      </c>
      <c r="B206" s="54" t="s">
        <v>246</v>
      </c>
      <c r="C206" s="55" t="s">
        <v>356</v>
      </c>
      <c r="D206" s="47">
        <v>459330</v>
      </c>
      <c r="E206" s="47">
        <f t="shared" si="11"/>
        <v>459.33</v>
      </c>
      <c r="F206" s="48">
        <v>0</v>
      </c>
      <c r="G206" s="49">
        <f t="shared" si="12"/>
        <v>0</v>
      </c>
      <c r="H206" s="49">
        <f t="shared" si="13"/>
        <v>0</v>
      </c>
    </row>
    <row r="207" spans="1:8" x14ac:dyDescent="0.25">
      <c r="A207" s="53" t="s">
        <v>232</v>
      </c>
      <c r="B207" s="54" t="s">
        <v>246</v>
      </c>
      <c r="C207" s="55" t="s">
        <v>357</v>
      </c>
      <c r="D207" s="47">
        <v>459330</v>
      </c>
      <c r="E207" s="47">
        <f t="shared" si="11"/>
        <v>459.33</v>
      </c>
      <c r="F207" s="48">
        <v>0</v>
      </c>
      <c r="G207" s="49">
        <f t="shared" si="12"/>
        <v>0</v>
      </c>
      <c r="H207" s="49">
        <f t="shared" si="13"/>
        <v>0</v>
      </c>
    </row>
    <row r="208" spans="1:8" x14ac:dyDescent="0.25">
      <c r="A208" s="53" t="s">
        <v>272</v>
      </c>
      <c r="B208" s="54" t="s">
        <v>246</v>
      </c>
      <c r="C208" s="55" t="s">
        <v>358</v>
      </c>
      <c r="D208" s="47">
        <v>260064</v>
      </c>
      <c r="E208" s="47">
        <f t="shared" si="11"/>
        <v>260.06400000000002</v>
      </c>
      <c r="F208" s="48">
        <v>1294.92</v>
      </c>
      <c r="G208" s="49">
        <f t="shared" si="12"/>
        <v>1.2949200000000001</v>
      </c>
      <c r="H208" s="49">
        <f t="shared" si="13"/>
        <v>0.49792358803986708</v>
      </c>
    </row>
    <row r="209" spans="1:8" x14ac:dyDescent="0.25">
      <c r="A209" s="53" t="s">
        <v>274</v>
      </c>
      <c r="B209" s="54" t="s">
        <v>246</v>
      </c>
      <c r="C209" s="55" t="s">
        <v>359</v>
      </c>
      <c r="D209" s="47">
        <v>260064</v>
      </c>
      <c r="E209" s="47">
        <f t="shared" si="11"/>
        <v>260.06400000000002</v>
      </c>
      <c r="F209" s="48">
        <v>1294.92</v>
      </c>
      <c r="G209" s="49">
        <f t="shared" si="12"/>
        <v>1.2949200000000001</v>
      </c>
      <c r="H209" s="49">
        <f t="shared" si="13"/>
        <v>0.49792358803986708</v>
      </c>
    </row>
    <row r="210" spans="1:8" ht="20.25" customHeight="1" x14ac:dyDescent="0.25">
      <c r="A210" s="53" t="s">
        <v>276</v>
      </c>
      <c r="B210" s="54" t="s">
        <v>246</v>
      </c>
      <c r="C210" s="55" t="s">
        <v>360</v>
      </c>
      <c r="D210" s="47">
        <v>242754</v>
      </c>
      <c r="E210" s="47">
        <f t="shared" si="11"/>
        <v>242.75399999999999</v>
      </c>
      <c r="F210" s="48">
        <v>0</v>
      </c>
      <c r="G210" s="49">
        <f t="shared" si="12"/>
        <v>0</v>
      </c>
      <c r="H210" s="49">
        <f t="shared" si="13"/>
        <v>0</v>
      </c>
    </row>
    <row r="211" spans="1:8" x14ac:dyDescent="0.25">
      <c r="A211" s="53" t="s">
        <v>292</v>
      </c>
      <c r="B211" s="54" t="s">
        <v>246</v>
      </c>
      <c r="C211" s="55" t="s">
        <v>361</v>
      </c>
      <c r="D211" s="47">
        <v>12900</v>
      </c>
      <c r="E211" s="47">
        <f t="shared" si="11"/>
        <v>12.9</v>
      </c>
      <c r="F211" s="48">
        <v>0</v>
      </c>
      <c r="G211" s="49">
        <f t="shared" si="12"/>
        <v>0</v>
      </c>
      <c r="H211" s="49">
        <f t="shared" si="13"/>
        <v>0</v>
      </c>
    </row>
    <row r="212" spans="1:8" x14ac:dyDescent="0.25">
      <c r="A212" s="53" t="s">
        <v>277</v>
      </c>
      <c r="B212" s="54" t="s">
        <v>246</v>
      </c>
      <c r="C212" s="55" t="s">
        <v>362</v>
      </c>
      <c r="D212" s="47">
        <v>4410</v>
      </c>
      <c r="E212" s="47">
        <f t="shared" si="11"/>
        <v>4.41</v>
      </c>
      <c r="F212" s="48">
        <v>1294.92</v>
      </c>
      <c r="G212" s="49">
        <f t="shared" si="12"/>
        <v>1.2949200000000001</v>
      </c>
      <c r="H212" s="49">
        <f t="shared" si="13"/>
        <v>29.36326530612245</v>
      </c>
    </row>
    <row r="213" spans="1:8" x14ac:dyDescent="0.25">
      <c r="A213" s="53" t="s">
        <v>363</v>
      </c>
      <c r="B213" s="54" t="s">
        <v>246</v>
      </c>
      <c r="C213" s="55" t="s">
        <v>364</v>
      </c>
      <c r="D213" s="47">
        <v>44421122.299999997</v>
      </c>
      <c r="E213" s="47">
        <f t="shared" si="11"/>
        <v>44421.122299999995</v>
      </c>
      <c r="F213" s="48">
        <v>5091830.1399999997</v>
      </c>
      <c r="G213" s="49">
        <f t="shared" si="12"/>
        <v>5091.83014</v>
      </c>
      <c r="H213" s="49">
        <f t="shared" si="13"/>
        <v>11.462632811508232</v>
      </c>
    </row>
    <row r="214" spans="1:8" x14ac:dyDescent="0.25">
      <c r="A214" s="53" t="s">
        <v>365</v>
      </c>
      <c r="B214" s="54" t="s">
        <v>246</v>
      </c>
      <c r="C214" s="55" t="s">
        <v>366</v>
      </c>
      <c r="D214" s="47">
        <v>476945</v>
      </c>
      <c r="E214" s="47">
        <f t="shared" si="11"/>
        <v>476.94499999999999</v>
      </c>
      <c r="F214" s="48">
        <v>0</v>
      </c>
      <c r="G214" s="49">
        <f t="shared" si="12"/>
        <v>0</v>
      </c>
      <c r="H214" s="49">
        <f t="shared" si="13"/>
        <v>0</v>
      </c>
    </row>
    <row r="215" spans="1:8" ht="26.25" x14ac:dyDescent="0.25">
      <c r="A215" s="53" t="s">
        <v>269</v>
      </c>
      <c r="B215" s="54" t="s">
        <v>246</v>
      </c>
      <c r="C215" s="55" t="s">
        <v>367</v>
      </c>
      <c r="D215" s="47">
        <v>476945</v>
      </c>
      <c r="E215" s="47">
        <f t="shared" si="11"/>
        <v>476.94499999999999</v>
      </c>
      <c r="F215" s="48">
        <v>0</v>
      </c>
      <c r="G215" s="49">
        <f t="shared" si="12"/>
        <v>0</v>
      </c>
      <c r="H215" s="49">
        <f t="shared" si="13"/>
        <v>0</v>
      </c>
    </row>
    <row r="216" spans="1:8" ht="26.25" x14ac:dyDescent="0.25">
      <c r="A216" s="53" t="s">
        <v>270</v>
      </c>
      <c r="B216" s="54" t="s">
        <v>246</v>
      </c>
      <c r="C216" s="55" t="s">
        <v>368</v>
      </c>
      <c r="D216" s="47">
        <v>476945</v>
      </c>
      <c r="E216" s="47">
        <f t="shared" si="11"/>
        <v>476.94499999999999</v>
      </c>
      <c r="F216" s="48">
        <v>0</v>
      </c>
      <c r="G216" s="49">
        <f t="shared" si="12"/>
        <v>0</v>
      </c>
      <c r="H216" s="49">
        <f t="shared" si="13"/>
        <v>0</v>
      </c>
    </row>
    <row r="217" spans="1:8" x14ac:dyDescent="0.25">
      <c r="A217" s="53" t="s">
        <v>271</v>
      </c>
      <c r="B217" s="54" t="s">
        <v>246</v>
      </c>
      <c r="C217" s="55" t="s">
        <v>369</v>
      </c>
      <c r="D217" s="47">
        <v>476945</v>
      </c>
      <c r="E217" s="47">
        <f t="shared" si="11"/>
        <v>476.94499999999999</v>
      </c>
      <c r="F217" s="48">
        <v>0</v>
      </c>
      <c r="G217" s="49">
        <f t="shared" si="12"/>
        <v>0</v>
      </c>
      <c r="H217" s="49">
        <f t="shared" si="13"/>
        <v>0</v>
      </c>
    </row>
    <row r="218" spans="1:8" x14ac:dyDescent="0.25">
      <c r="A218" s="53" t="s">
        <v>370</v>
      </c>
      <c r="B218" s="54" t="s">
        <v>246</v>
      </c>
      <c r="C218" s="55" t="s">
        <v>371</v>
      </c>
      <c r="D218" s="47">
        <v>6670223</v>
      </c>
      <c r="E218" s="47">
        <f t="shared" si="11"/>
        <v>6670.223</v>
      </c>
      <c r="F218" s="48">
        <v>4033755.54</v>
      </c>
      <c r="G218" s="49">
        <f t="shared" si="12"/>
        <v>4033.7555400000001</v>
      </c>
      <c r="H218" s="49">
        <f t="shared" si="13"/>
        <v>60.474073205648452</v>
      </c>
    </row>
    <row r="219" spans="1:8" ht="26.25" x14ac:dyDescent="0.25">
      <c r="A219" s="53" t="s">
        <v>269</v>
      </c>
      <c r="B219" s="54" t="s">
        <v>246</v>
      </c>
      <c r="C219" s="55" t="s">
        <v>372</v>
      </c>
      <c r="D219" s="47">
        <v>3470223</v>
      </c>
      <c r="E219" s="47">
        <f t="shared" si="11"/>
        <v>3470.223</v>
      </c>
      <c r="F219" s="48">
        <v>3467000</v>
      </c>
      <c r="G219" s="49">
        <f t="shared" si="12"/>
        <v>3467</v>
      </c>
      <c r="H219" s="49">
        <f t="shared" si="13"/>
        <v>99.907124124299798</v>
      </c>
    </row>
    <row r="220" spans="1:8" ht="26.25" x14ac:dyDescent="0.25">
      <c r="A220" s="53" t="s">
        <v>270</v>
      </c>
      <c r="B220" s="54" t="s">
        <v>246</v>
      </c>
      <c r="C220" s="55" t="s">
        <v>373</v>
      </c>
      <c r="D220" s="47">
        <v>3470223</v>
      </c>
      <c r="E220" s="47">
        <f t="shared" si="11"/>
        <v>3470.223</v>
      </c>
      <c r="F220" s="48">
        <v>3467000</v>
      </c>
      <c r="G220" s="49">
        <f t="shared" si="12"/>
        <v>3467</v>
      </c>
      <c r="H220" s="49">
        <f t="shared" si="13"/>
        <v>99.907124124299798</v>
      </c>
    </row>
    <row r="221" spans="1:8" x14ac:dyDescent="0.25">
      <c r="A221" s="53" t="s">
        <v>271</v>
      </c>
      <c r="B221" s="54" t="s">
        <v>246</v>
      </c>
      <c r="C221" s="55" t="s">
        <v>374</v>
      </c>
      <c r="D221" s="47">
        <v>3470223</v>
      </c>
      <c r="E221" s="47">
        <f t="shared" si="11"/>
        <v>3470.223</v>
      </c>
      <c r="F221" s="48">
        <v>3467000</v>
      </c>
      <c r="G221" s="49">
        <f t="shared" si="12"/>
        <v>3467</v>
      </c>
      <c r="H221" s="49">
        <f t="shared" si="13"/>
        <v>99.907124124299798</v>
      </c>
    </row>
    <row r="222" spans="1:8" x14ac:dyDescent="0.25">
      <c r="A222" s="53" t="s">
        <v>272</v>
      </c>
      <c r="B222" s="54" t="s">
        <v>246</v>
      </c>
      <c r="C222" s="55" t="s">
        <v>375</v>
      </c>
      <c r="D222" s="47">
        <v>3200000</v>
      </c>
      <c r="E222" s="47">
        <f t="shared" si="11"/>
        <v>3200</v>
      </c>
      <c r="F222" s="48">
        <v>566755.54</v>
      </c>
      <c r="G222" s="49">
        <f t="shared" si="12"/>
        <v>566.75554</v>
      </c>
      <c r="H222" s="49">
        <f t="shared" si="13"/>
        <v>17.711110625</v>
      </c>
    </row>
    <row r="223" spans="1:8" ht="39" x14ac:dyDescent="0.25">
      <c r="A223" s="53" t="s">
        <v>317</v>
      </c>
      <c r="B223" s="54" t="s">
        <v>246</v>
      </c>
      <c r="C223" s="55" t="s">
        <v>376</v>
      </c>
      <c r="D223" s="47">
        <v>3200000</v>
      </c>
      <c r="E223" s="47">
        <f t="shared" si="11"/>
        <v>3200</v>
      </c>
      <c r="F223" s="48">
        <v>566755.54</v>
      </c>
      <c r="G223" s="49">
        <f t="shared" si="12"/>
        <v>566.75554</v>
      </c>
      <c r="H223" s="49">
        <f t="shared" si="13"/>
        <v>17.711110625</v>
      </c>
    </row>
    <row r="224" spans="1:8" ht="51.75" x14ac:dyDescent="0.25">
      <c r="A224" s="53" t="s">
        <v>377</v>
      </c>
      <c r="B224" s="54" t="s">
        <v>246</v>
      </c>
      <c r="C224" s="55" t="s">
        <v>378</v>
      </c>
      <c r="D224" s="47">
        <v>3200000</v>
      </c>
      <c r="E224" s="47">
        <f t="shared" si="11"/>
        <v>3200</v>
      </c>
      <c r="F224" s="48">
        <v>566755.54</v>
      </c>
      <c r="G224" s="49">
        <f t="shared" si="12"/>
        <v>566.75554</v>
      </c>
      <c r="H224" s="49">
        <f t="shared" si="13"/>
        <v>17.711110625</v>
      </c>
    </row>
    <row r="225" spans="1:8" x14ac:dyDescent="0.25">
      <c r="A225" s="53" t="s">
        <v>379</v>
      </c>
      <c r="B225" s="54" t="s">
        <v>246</v>
      </c>
      <c r="C225" s="55" t="s">
        <v>380</v>
      </c>
      <c r="D225" s="47">
        <v>32158824.300000001</v>
      </c>
      <c r="E225" s="47">
        <f t="shared" si="11"/>
        <v>32158.8243</v>
      </c>
      <c r="F225" s="48">
        <v>1058074.6000000001</v>
      </c>
      <c r="G225" s="49">
        <f t="shared" si="12"/>
        <v>1058.0746000000001</v>
      </c>
      <c r="H225" s="49">
        <f t="shared" si="13"/>
        <v>3.2901532410810184</v>
      </c>
    </row>
    <row r="226" spans="1:8" ht="26.25" x14ac:dyDescent="0.25">
      <c r="A226" s="53" t="s">
        <v>269</v>
      </c>
      <c r="B226" s="54" t="s">
        <v>246</v>
      </c>
      <c r="C226" s="55" t="s">
        <v>381</v>
      </c>
      <c r="D226" s="47">
        <v>32158824.300000001</v>
      </c>
      <c r="E226" s="47">
        <f t="shared" si="11"/>
        <v>32158.8243</v>
      </c>
      <c r="F226" s="48">
        <v>1058074.6000000001</v>
      </c>
      <c r="G226" s="49">
        <f t="shared" si="12"/>
        <v>1058.0746000000001</v>
      </c>
      <c r="H226" s="49">
        <f t="shared" si="13"/>
        <v>3.2901532410810184</v>
      </c>
    </row>
    <row r="227" spans="1:8" ht="26.25" x14ac:dyDescent="0.25">
      <c r="A227" s="53" t="s">
        <v>270</v>
      </c>
      <c r="B227" s="54" t="s">
        <v>246</v>
      </c>
      <c r="C227" s="55" t="s">
        <v>382</v>
      </c>
      <c r="D227" s="47">
        <v>32158824.300000001</v>
      </c>
      <c r="E227" s="47">
        <f t="shared" si="11"/>
        <v>32158.8243</v>
      </c>
      <c r="F227" s="48">
        <v>1058074.6000000001</v>
      </c>
      <c r="G227" s="49">
        <f t="shared" si="12"/>
        <v>1058.0746000000001</v>
      </c>
      <c r="H227" s="49">
        <f t="shared" si="13"/>
        <v>3.2901532410810184</v>
      </c>
    </row>
    <row r="228" spans="1:8" x14ac:dyDescent="0.25">
      <c r="A228" s="53" t="s">
        <v>271</v>
      </c>
      <c r="B228" s="54" t="s">
        <v>246</v>
      </c>
      <c r="C228" s="55" t="s">
        <v>383</v>
      </c>
      <c r="D228" s="47">
        <v>32158824.300000001</v>
      </c>
      <c r="E228" s="47">
        <f t="shared" si="11"/>
        <v>32158.8243</v>
      </c>
      <c r="F228" s="48">
        <v>1058074.6000000001</v>
      </c>
      <c r="G228" s="49">
        <f t="shared" si="12"/>
        <v>1058.0746000000001</v>
      </c>
      <c r="H228" s="49">
        <f t="shared" si="13"/>
        <v>3.2901532410810184</v>
      </c>
    </row>
    <row r="229" spans="1:8" x14ac:dyDescent="0.25">
      <c r="A229" s="53" t="s">
        <v>384</v>
      </c>
      <c r="B229" s="54" t="s">
        <v>246</v>
      </c>
      <c r="C229" s="55" t="s">
        <v>385</v>
      </c>
      <c r="D229" s="47">
        <v>1400000</v>
      </c>
      <c r="E229" s="47">
        <f t="shared" si="11"/>
        <v>1400</v>
      </c>
      <c r="F229" s="48">
        <v>0</v>
      </c>
      <c r="G229" s="49">
        <f t="shared" si="12"/>
        <v>0</v>
      </c>
      <c r="H229" s="49">
        <f t="shared" si="13"/>
        <v>0</v>
      </c>
    </row>
    <row r="230" spans="1:8" ht="26.25" x14ac:dyDescent="0.25">
      <c r="A230" s="53" t="s">
        <v>269</v>
      </c>
      <c r="B230" s="54" t="s">
        <v>246</v>
      </c>
      <c r="C230" s="55" t="s">
        <v>386</v>
      </c>
      <c r="D230" s="47">
        <v>1400000</v>
      </c>
      <c r="E230" s="47">
        <f t="shared" si="11"/>
        <v>1400</v>
      </c>
      <c r="F230" s="48">
        <v>0</v>
      </c>
      <c r="G230" s="49">
        <f t="shared" si="12"/>
        <v>0</v>
      </c>
      <c r="H230" s="49">
        <f t="shared" si="13"/>
        <v>0</v>
      </c>
    </row>
    <row r="231" spans="1:8" ht="26.25" x14ac:dyDescent="0.25">
      <c r="A231" s="53" t="s">
        <v>270</v>
      </c>
      <c r="B231" s="54" t="s">
        <v>246</v>
      </c>
      <c r="C231" s="55" t="s">
        <v>387</v>
      </c>
      <c r="D231" s="47">
        <v>1400000</v>
      </c>
      <c r="E231" s="47">
        <f t="shared" si="11"/>
        <v>1400</v>
      </c>
      <c r="F231" s="48">
        <v>0</v>
      </c>
      <c r="G231" s="49">
        <f t="shared" si="12"/>
        <v>0</v>
      </c>
      <c r="H231" s="49">
        <f t="shared" si="13"/>
        <v>0</v>
      </c>
    </row>
    <row r="232" spans="1:8" x14ac:dyDescent="0.25">
      <c r="A232" s="53" t="s">
        <v>271</v>
      </c>
      <c r="B232" s="54" t="s">
        <v>246</v>
      </c>
      <c r="C232" s="55" t="s">
        <v>388</v>
      </c>
      <c r="D232" s="47">
        <v>1400000</v>
      </c>
      <c r="E232" s="47">
        <f t="shared" si="11"/>
        <v>1400</v>
      </c>
      <c r="F232" s="48">
        <v>0</v>
      </c>
      <c r="G232" s="49">
        <f t="shared" si="12"/>
        <v>0</v>
      </c>
      <c r="H232" s="49">
        <f t="shared" si="13"/>
        <v>0</v>
      </c>
    </row>
    <row r="233" spans="1:8" x14ac:dyDescent="0.25">
      <c r="A233" s="53" t="s">
        <v>389</v>
      </c>
      <c r="B233" s="54" t="s">
        <v>246</v>
      </c>
      <c r="C233" s="55" t="s">
        <v>390</v>
      </c>
      <c r="D233" s="47">
        <v>3715130</v>
      </c>
      <c r="E233" s="47">
        <f t="shared" si="11"/>
        <v>3715.13</v>
      </c>
      <c r="F233" s="48">
        <v>0</v>
      </c>
      <c r="G233" s="49">
        <f t="shared" si="12"/>
        <v>0</v>
      </c>
      <c r="H233" s="49">
        <f t="shared" si="13"/>
        <v>0</v>
      </c>
    </row>
    <row r="234" spans="1:8" ht="26.25" x14ac:dyDescent="0.25">
      <c r="A234" s="53" t="s">
        <v>269</v>
      </c>
      <c r="B234" s="54" t="s">
        <v>246</v>
      </c>
      <c r="C234" s="55" t="s">
        <v>391</v>
      </c>
      <c r="D234" s="47">
        <v>3615130</v>
      </c>
      <c r="E234" s="47">
        <f t="shared" si="11"/>
        <v>3615.13</v>
      </c>
      <c r="F234" s="48">
        <v>0</v>
      </c>
      <c r="G234" s="49">
        <f t="shared" si="12"/>
        <v>0</v>
      </c>
      <c r="H234" s="49">
        <f t="shared" si="13"/>
        <v>0</v>
      </c>
    </row>
    <row r="235" spans="1:8" ht="26.25" x14ac:dyDescent="0.25">
      <c r="A235" s="53" t="s">
        <v>270</v>
      </c>
      <c r="B235" s="54" t="s">
        <v>246</v>
      </c>
      <c r="C235" s="55" t="s">
        <v>392</v>
      </c>
      <c r="D235" s="47">
        <v>3615130</v>
      </c>
      <c r="E235" s="47">
        <f t="shared" si="11"/>
        <v>3615.13</v>
      </c>
      <c r="F235" s="48">
        <v>0</v>
      </c>
      <c r="G235" s="49">
        <f t="shared" si="12"/>
        <v>0</v>
      </c>
      <c r="H235" s="49">
        <f t="shared" si="13"/>
        <v>0</v>
      </c>
    </row>
    <row r="236" spans="1:8" x14ac:dyDescent="0.25">
      <c r="A236" s="53" t="s">
        <v>271</v>
      </c>
      <c r="B236" s="54" t="s">
        <v>246</v>
      </c>
      <c r="C236" s="55" t="s">
        <v>393</v>
      </c>
      <c r="D236" s="47">
        <v>3615130</v>
      </c>
      <c r="E236" s="47">
        <f t="shared" si="11"/>
        <v>3615.13</v>
      </c>
      <c r="F236" s="48">
        <v>0</v>
      </c>
      <c r="G236" s="49">
        <f t="shared" si="12"/>
        <v>0</v>
      </c>
      <c r="H236" s="49">
        <f t="shared" si="13"/>
        <v>0</v>
      </c>
    </row>
    <row r="237" spans="1:8" ht="26.25" x14ac:dyDescent="0.25">
      <c r="A237" s="53" t="s">
        <v>394</v>
      </c>
      <c r="B237" s="54" t="s">
        <v>246</v>
      </c>
      <c r="C237" s="55" t="s">
        <v>395</v>
      </c>
      <c r="D237" s="47">
        <v>100000</v>
      </c>
      <c r="E237" s="47">
        <f t="shared" si="11"/>
        <v>100</v>
      </c>
      <c r="F237" s="48">
        <v>0</v>
      </c>
      <c r="G237" s="49">
        <f t="shared" si="12"/>
        <v>0</v>
      </c>
      <c r="H237" s="49">
        <f t="shared" si="13"/>
        <v>0</v>
      </c>
    </row>
    <row r="238" spans="1:8" x14ac:dyDescent="0.25">
      <c r="A238" s="53" t="s">
        <v>396</v>
      </c>
      <c r="B238" s="54" t="s">
        <v>246</v>
      </c>
      <c r="C238" s="55" t="s">
        <v>397</v>
      </c>
      <c r="D238" s="47">
        <v>100000</v>
      </c>
      <c r="E238" s="47">
        <f t="shared" si="11"/>
        <v>100</v>
      </c>
      <c r="F238" s="48">
        <v>0</v>
      </c>
      <c r="G238" s="49">
        <f t="shared" si="12"/>
        <v>0</v>
      </c>
      <c r="H238" s="49">
        <f t="shared" si="13"/>
        <v>0</v>
      </c>
    </row>
    <row r="239" spans="1:8" x14ac:dyDescent="0.25">
      <c r="A239" s="53" t="s">
        <v>398</v>
      </c>
      <c r="B239" s="54" t="s">
        <v>246</v>
      </c>
      <c r="C239" s="55" t="s">
        <v>399</v>
      </c>
      <c r="D239" s="47">
        <v>100000</v>
      </c>
      <c r="E239" s="47">
        <f t="shared" si="11"/>
        <v>100</v>
      </c>
      <c r="F239" s="48">
        <v>0</v>
      </c>
      <c r="G239" s="49">
        <f t="shared" si="12"/>
        <v>0</v>
      </c>
      <c r="H239" s="49">
        <f t="shared" si="13"/>
        <v>0</v>
      </c>
    </row>
    <row r="240" spans="1:8" x14ac:dyDescent="0.25">
      <c r="A240" s="53" t="s">
        <v>400</v>
      </c>
      <c r="B240" s="54" t="s">
        <v>246</v>
      </c>
      <c r="C240" s="55" t="s">
        <v>401</v>
      </c>
      <c r="D240" s="47">
        <v>22351494.829999998</v>
      </c>
      <c r="E240" s="47">
        <f t="shared" si="11"/>
        <v>22351.49483</v>
      </c>
      <c r="F240" s="48">
        <v>395986.11</v>
      </c>
      <c r="G240" s="49">
        <f t="shared" si="12"/>
        <v>395.98611</v>
      </c>
      <c r="H240" s="49">
        <f t="shared" si="13"/>
        <v>1.7716314412605219</v>
      </c>
    </row>
    <row r="241" spans="1:8" x14ac:dyDescent="0.25">
      <c r="A241" s="53" t="s">
        <v>402</v>
      </c>
      <c r="B241" s="54" t="s">
        <v>246</v>
      </c>
      <c r="C241" s="55" t="s">
        <v>403</v>
      </c>
      <c r="D241" s="47">
        <v>2110500</v>
      </c>
      <c r="E241" s="47">
        <f t="shared" si="11"/>
        <v>2110.5</v>
      </c>
      <c r="F241" s="48">
        <v>310645.63</v>
      </c>
      <c r="G241" s="49">
        <f t="shared" si="12"/>
        <v>310.64562999999998</v>
      </c>
      <c r="H241" s="49">
        <f t="shared" si="13"/>
        <v>14.719053778725419</v>
      </c>
    </row>
    <row r="242" spans="1:8" ht="26.25" x14ac:dyDescent="0.25">
      <c r="A242" s="53" t="s">
        <v>269</v>
      </c>
      <c r="B242" s="54" t="s">
        <v>246</v>
      </c>
      <c r="C242" s="55" t="s">
        <v>404</v>
      </c>
      <c r="D242" s="47">
        <v>1960500</v>
      </c>
      <c r="E242" s="47">
        <f t="shared" si="11"/>
        <v>1960.5</v>
      </c>
      <c r="F242" s="48">
        <v>160645.63</v>
      </c>
      <c r="G242" s="49">
        <f t="shared" si="12"/>
        <v>160.64563000000001</v>
      </c>
      <c r="H242" s="49">
        <f t="shared" si="13"/>
        <v>8.1941152767151255</v>
      </c>
    </row>
    <row r="243" spans="1:8" ht="26.25" x14ac:dyDescent="0.25">
      <c r="A243" s="53" t="s">
        <v>270</v>
      </c>
      <c r="B243" s="54" t="s">
        <v>246</v>
      </c>
      <c r="C243" s="55" t="s">
        <v>405</v>
      </c>
      <c r="D243" s="47">
        <v>1960500</v>
      </c>
      <c r="E243" s="47">
        <f t="shared" si="11"/>
        <v>1960.5</v>
      </c>
      <c r="F243" s="48">
        <v>160645.63</v>
      </c>
      <c r="G243" s="49">
        <f t="shared" si="12"/>
        <v>160.64563000000001</v>
      </c>
      <c r="H243" s="49">
        <f t="shared" si="13"/>
        <v>8.1941152767151255</v>
      </c>
    </row>
    <row r="244" spans="1:8" x14ac:dyDescent="0.25">
      <c r="A244" s="53" t="s">
        <v>271</v>
      </c>
      <c r="B244" s="54" t="s">
        <v>246</v>
      </c>
      <c r="C244" s="55" t="s">
        <v>406</v>
      </c>
      <c r="D244" s="47">
        <v>1960500</v>
      </c>
      <c r="E244" s="47">
        <f t="shared" si="11"/>
        <v>1960.5</v>
      </c>
      <c r="F244" s="48">
        <v>160645.63</v>
      </c>
      <c r="G244" s="49">
        <f t="shared" si="12"/>
        <v>160.64563000000001</v>
      </c>
      <c r="H244" s="49">
        <f t="shared" si="13"/>
        <v>8.1941152767151255</v>
      </c>
    </row>
    <row r="245" spans="1:8" x14ac:dyDescent="0.25">
      <c r="A245" s="53" t="s">
        <v>272</v>
      </c>
      <c r="B245" s="54" t="s">
        <v>246</v>
      </c>
      <c r="C245" s="55" t="s">
        <v>408</v>
      </c>
      <c r="D245" s="47">
        <v>150000</v>
      </c>
      <c r="E245" s="47">
        <f t="shared" si="11"/>
        <v>150</v>
      </c>
      <c r="F245" s="48">
        <v>150000</v>
      </c>
      <c r="G245" s="49">
        <f t="shared" si="12"/>
        <v>150</v>
      </c>
      <c r="H245" s="49">
        <f t="shared" si="13"/>
        <v>100</v>
      </c>
    </row>
    <row r="246" spans="1:8" ht="39" x14ac:dyDescent="0.25">
      <c r="A246" s="53" t="s">
        <v>317</v>
      </c>
      <c r="B246" s="54" t="s">
        <v>246</v>
      </c>
      <c r="C246" s="55" t="s">
        <v>409</v>
      </c>
      <c r="D246" s="47">
        <v>150000</v>
      </c>
      <c r="E246" s="47">
        <f t="shared" si="11"/>
        <v>150</v>
      </c>
      <c r="F246" s="48">
        <v>150000</v>
      </c>
      <c r="G246" s="49">
        <f t="shared" si="12"/>
        <v>150</v>
      </c>
      <c r="H246" s="49">
        <f t="shared" si="13"/>
        <v>100</v>
      </c>
    </row>
    <row r="247" spans="1:8" ht="51.75" x14ac:dyDescent="0.25">
      <c r="A247" s="53" t="s">
        <v>377</v>
      </c>
      <c r="B247" s="54" t="s">
        <v>246</v>
      </c>
      <c r="C247" s="55" t="s">
        <v>410</v>
      </c>
      <c r="D247" s="47">
        <v>150000</v>
      </c>
      <c r="E247" s="47">
        <f t="shared" si="11"/>
        <v>150</v>
      </c>
      <c r="F247" s="48">
        <v>150000</v>
      </c>
      <c r="G247" s="49">
        <f t="shared" si="12"/>
        <v>150</v>
      </c>
      <c r="H247" s="49">
        <f t="shared" si="13"/>
        <v>100</v>
      </c>
    </row>
    <row r="248" spans="1:8" x14ac:dyDescent="0.25">
      <c r="A248" s="53" t="s">
        <v>411</v>
      </c>
      <c r="B248" s="54" t="s">
        <v>246</v>
      </c>
      <c r="C248" s="55" t="s">
        <v>412</v>
      </c>
      <c r="D248" s="47">
        <v>16888416.98</v>
      </c>
      <c r="E248" s="47">
        <f t="shared" si="11"/>
        <v>16888.416980000002</v>
      </c>
      <c r="F248" s="48">
        <v>0</v>
      </c>
      <c r="G248" s="49">
        <f t="shared" si="12"/>
        <v>0</v>
      </c>
      <c r="H248" s="49">
        <f t="shared" si="13"/>
        <v>0</v>
      </c>
    </row>
    <row r="249" spans="1:8" ht="26.25" x14ac:dyDescent="0.25">
      <c r="A249" s="53" t="s">
        <v>269</v>
      </c>
      <c r="B249" s="54" t="s">
        <v>246</v>
      </c>
      <c r="C249" s="55" t="s">
        <v>413</v>
      </c>
      <c r="D249" s="47">
        <v>15730160.300000001</v>
      </c>
      <c r="E249" s="47">
        <f t="shared" si="11"/>
        <v>15730.160300000001</v>
      </c>
      <c r="F249" s="48">
        <v>0</v>
      </c>
      <c r="G249" s="49">
        <f t="shared" si="12"/>
        <v>0</v>
      </c>
      <c r="H249" s="49">
        <f t="shared" si="13"/>
        <v>0</v>
      </c>
    </row>
    <row r="250" spans="1:8" ht="26.25" x14ac:dyDescent="0.25">
      <c r="A250" s="53" t="s">
        <v>270</v>
      </c>
      <c r="B250" s="54" t="s">
        <v>246</v>
      </c>
      <c r="C250" s="55" t="s">
        <v>414</v>
      </c>
      <c r="D250" s="47">
        <v>15730160.300000001</v>
      </c>
      <c r="E250" s="47">
        <f t="shared" si="11"/>
        <v>15730.160300000001</v>
      </c>
      <c r="F250" s="48">
        <v>0</v>
      </c>
      <c r="G250" s="49">
        <f t="shared" si="12"/>
        <v>0</v>
      </c>
      <c r="H250" s="49">
        <f t="shared" si="13"/>
        <v>0</v>
      </c>
    </row>
    <row r="251" spans="1:8" x14ac:dyDescent="0.25">
      <c r="A251" s="53" t="s">
        <v>271</v>
      </c>
      <c r="B251" s="54" t="s">
        <v>246</v>
      </c>
      <c r="C251" s="55" t="s">
        <v>415</v>
      </c>
      <c r="D251" s="47">
        <v>15730160.300000001</v>
      </c>
      <c r="E251" s="47">
        <f t="shared" si="11"/>
        <v>15730.160300000001</v>
      </c>
      <c r="F251" s="48">
        <v>0</v>
      </c>
      <c r="G251" s="49">
        <f t="shared" si="12"/>
        <v>0</v>
      </c>
      <c r="H251" s="49">
        <f t="shared" si="13"/>
        <v>0</v>
      </c>
    </row>
    <row r="252" spans="1:8" ht="26.25" x14ac:dyDescent="0.25">
      <c r="A252" s="53" t="s">
        <v>349</v>
      </c>
      <c r="B252" s="54" t="s">
        <v>246</v>
      </c>
      <c r="C252" s="55" t="s">
        <v>416</v>
      </c>
      <c r="D252" s="47">
        <v>656000</v>
      </c>
      <c r="E252" s="47">
        <f t="shared" si="11"/>
        <v>656</v>
      </c>
      <c r="F252" s="48">
        <v>0</v>
      </c>
      <c r="G252" s="49">
        <f t="shared" si="12"/>
        <v>0</v>
      </c>
      <c r="H252" s="49">
        <f t="shared" si="13"/>
        <v>0</v>
      </c>
    </row>
    <row r="253" spans="1:8" x14ac:dyDescent="0.25">
      <c r="A253" s="53" t="s">
        <v>351</v>
      </c>
      <c r="B253" s="54" t="s">
        <v>246</v>
      </c>
      <c r="C253" s="55" t="s">
        <v>417</v>
      </c>
      <c r="D253" s="47">
        <v>656000</v>
      </c>
      <c r="E253" s="47">
        <f t="shared" si="11"/>
        <v>656</v>
      </c>
      <c r="F253" s="48">
        <v>0</v>
      </c>
      <c r="G253" s="49">
        <f t="shared" si="12"/>
        <v>0</v>
      </c>
      <c r="H253" s="49">
        <f t="shared" si="13"/>
        <v>0</v>
      </c>
    </row>
    <row r="254" spans="1:8" ht="31.5" customHeight="1" x14ac:dyDescent="0.25">
      <c r="A254" s="53" t="s">
        <v>353</v>
      </c>
      <c r="B254" s="54" t="s">
        <v>246</v>
      </c>
      <c r="C254" s="55" t="s">
        <v>418</v>
      </c>
      <c r="D254" s="47">
        <v>656000</v>
      </c>
      <c r="E254" s="47">
        <f t="shared" si="11"/>
        <v>656</v>
      </c>
      <c r="F254" s="48">
        <v>0</v>
      </c>
      <c r="G254" s="49">
        <f t="shared" si="12"/>
        <v>0</v>
      </c>
      <c r="H254" s="49">
        <f t="shared" si="13"/>
        <v>0</v>
      </c>
    </row>
    <row r="255" spans="1:8" x14ac:dyDescent="0.25">
      <c r="A255" s="53" t="s">
        <v>272</v>
      </c>
      <c r="B255" s="54" t="s">
        <v>246</v>
      </c>
      <c r="C255" s="55" t="s">
        <v>419</v>
      </c>
      <c r="D255" s="47">
        <v>502256.68</v>
      </c>
      <c r="E255" s="47">
        <f t="shared" si="11"/>
        <v>502.25668000000002</v>
      </c>
      <c r="F255" s="48">
        <v>0</v>
      </c>
      <c r="G255" s="49">
        <f t="shared" si="12"/>
        <v>0</v>
      </c>
      <c r="H255" s="49">
        <f t="shared" si="13"/>
        <v>0</v>
      </c>
    </row>
    <row r="256" spans="1:8" ht="39" x14ac:dyDescent="0.25">
      <c r="A256" s="53" t="s">
        <v>317</v>
      </c>
      <c r="B256" s="54" t="s">
        <v>246</v>
      </c>
      <c r="C256" s="55" t="s">
        <v>420</v>
      </c>
      <c r="D256" s="47">
        <v>502256.68</v>
      </c>
      <c r="E256" s="47">
        <f t="shared" si="11"/>
        <v>502.25668000000002</v>
      </c>
      <c r="F256" s="48">
        <v>0</v>
      </c>
      <c r="G256" s="49">
        <f t="shared" si="12"/>
        <v>0</v>
      </c>
      <c r="H256" s="49">
        <f t="shared" si="13"/>
        <v>0</v>
      </c>
    </row>
    <row r="257" spans="1:8" ht="51.75" x14ac:dyDescent="0.25">
      <c r="A257" s="53" t="s">
        <v>377</v>
      </c>
      <c r="B257" s="54" t="s">
        <v>246</v>
      </c>
      <c r="C257" s="55" t="s">
        <v>421</v>
      </c>
      <c r="D257" s="47">
        <v>502256.68</v>
      </c>
      <c r="E257" s="47">
        <f t="shared" si="11"/>
        <v>502.25668000000002</v>
      </c>
      <c r="F257" s="48">
        <v>0</v>
      </c>
      <c r="G257" s="49">
        <f t="shared" si="12"/>
        <v>0</v>
      </c>
      <c r="H257" s="49">
        <f t="shared" si="13"/>
        <v>0</v>
      </c>
    </row>
    <row r="258" spans="1:8" x14ac:dyDescent="0.25">
      <c r="A258" s="53" t="s">
        <v>422</v>
      </c>
      <c r="B258" s="54" t="s">
        <v>246</v>
      </c>
      <c r="C258" s="55" t="s">
        <v>423</v>
      </c>
      <c r="D258" s="47">
        <v>3350800</v>
      </c>
      <c r="E258" s="47">
        <f t="shared" si="11"/>
        <v>3350.8</v>
      </c>
      <c r="F258" s="48">
        <v>85340.479999999996</v>
      </c>
      <c r="G258" s="49">
        <f t="shared" si="12"/>
        <v>85.340479999999999</v>
      </c>
      <c r="H258" s="49">
        <f t="shared" si="13"/>
        <v>2.5468688074489672</v>
      </c>
    </row>
    <row r="259" spans="1:8" ht="51.75" customHeight="1" x14ac:dyDescent="0.25">
      <c r="A259" s="53" t="s">
        <v>251</v>
      </c>
      <c r="B259" s="54" t="s">
        <v>246</v>
      </c>
      <c r="C259" s="55" t="s">
        <v>424</v>
      </c>
      <c r="D259" s="47">
        <v>350800</v>
      </c>
      <c r="E259" s="47">
        <f t="shared" si="11"/>
        <v>350.8</v>
      </c>
      <c r="F259" s="48">
        <v>53126.8</v>
      </c>
      <c r="G259" s="49">
        <f t="shared" si="12"/>
        <v>53.126800000000003</v>
      </c>
      <c r="H259" s="49">
        <f t="shared" si="13"/>
        <v>15.144469783352339</v>
      </c>
    </row>
    <row r="260" spans="1:8" x14ac:dyDescent="0.25">
      <c r="A260" s="53" t="s">
        <v>328</v>
      </c>
      <c r="B260" s="54" t="s">
        <v>246</v>
      </c>
      <c r="C260" s="55" t="s">
        <v>425</v>
      </c>
      <c r="D260" s="47">
        <v>350800</v>
      </c>
      <c r="E260" s="47">
        <f t="shared" si="11"/>
        <v>350.8</v>
      </c>
      <c r="F260" s="48">
        <v>53126.8</v>
      </c>
      <c r="G260" s="49">
        <f t="shared" si="12"/>
        <v>53.126800000000003</v>
      </c>
      <c r="H260" s="49">
        <f t="shared" si="13"/>
        <v>15.144469783352339</v>
      </c>
    </row>
    <row r="261" spans="1:8" x14ac:dyDescent="0.25">
      <c r="A261" s="53" t="s">
        <v>330</v>
      </c>
      <c r="B261" s="54" t="s">
        <v>246</v>
      </c>
      <c r="C261" s="55" t="s">
        <v>426</v>
      </c>
      <c r="D261" s="47">
        <v>269000</v>
      </c>
      <c r="E261" s="47">
        <f t="shared" si="11"/>
        <v>269</v>
      </c>
      <c r="F261" s="48">
        <v>42137</v>
      </c>
      <c r="G261" s="49">
        <f t="shared" si="12"/>
        <v>42.137</v>
      </c>
      <c r="H261" s="49">
        <f t="shared" si="13"/>
        <v>15.664312267657992</v>
      </c>
    </row>
    <row r="262" spans="1:8" ht="39" x14ac:dyDescent="0.25">
      <c r="A262" s="53" t="s">
        <v>334</v>
      </c>
      <c r="B262" s="54" t="s">
        <v>246</v>
      </c>
      <c r="C262" s="55" t="s">
        <v>427</v>
      </c>
      <c r="D262" s="47">
        <v>81800</v>
      </c>
      <c r="E262" s="47">
        <f t="shared" si="11"/>
        <v>81.8</v>
      </c>
      <c r="F262" s="48">
        <v>10989.8</v>
      </c>
      <c r="G262" s="49">
        <f t="shared" si="12"/>
        <v>10.989799999999999</v>
      </c>
      <c r="H262" s="49">
        <f t="shared" si="13"/>
        <v>13.434963325183375</v>
      </c>
    </row>
    <row r="263" spans="1:8" ht="26.25" x14ac:dyDescent="0.25">
      <c r="A263" s="53" t="s">
        <v>269</v>
      </c>
      <c r="B263" s="54" t="s">
        <v>246</v>
      </c>
      <c r="C263" s="55" t="s">
        <v>428</v>
      </c>
      <c r="D263" s="47">
        <v>3000000</v>
      </c>
      <c r="E263" s="47">
        <f t="shared" si="11"/>
        <v>3000</v>
      </c>
      <c r="F263" s="48">
        <v>32213.68</v>
      </c>
      <c r="G263" s="49">
        <f t="shared" si="12"/>
        <v>32.213680000000004</v>
      </c>
      <c r="H263" s="49">
        <f t="shared" si="13"/>
        <v>1.0737893333333335</v>
      </c>
    </row>
    <row r="264" spans="1:8" ht="26.25" x14ac:dyDescent="0.25">
      <c r="A264" s="53" t="s">
        <v>270</v>
      </c>
      <c r="B264" s="54" t="s">
        <v>246</v>
      </c>
      <c r="C264" s="55" t="s">
        <v>429</v>
      </c>
      <c r="D264" s="47">
        <v>3000000</v>
      </c>
      <c r="E264" s="47">
        <f t="shared" ref="E264:E327" si="14">D264/1000</f>
        <v>3000</v>
      </c>
      <c r="F264" s="48">
        <v>32213.68</v>
      </c>
      <c r="G264" s="49">
        <f t="shared" ref="G264:G327" si="15">F264/1000</f>
        <v>32.213680000000004</v>
      </c>
      <c r="H264" s="49">
        <f t="shared" ref="H264:H327" si="16">G264/E264*100</f>
        <v>1.0737893333333335</v>
      </c>
    </row>
    <row r="265" spans="1:8" x14ac:dyDescent="0.25">
      <c r="A265" s="53" t="s">
        <v>271</v>
      </c>
      <c r="B265" s="54" t="s">
        <v>246</v>
      </c>
      <c r="C265" s="55" t="s">
        <v>430</v>
      </c>
      <c r="D265" s="47">
        <v>3000000</v>
      </c>
      <c r="E265" s="47">
        <f t="shared" si="14"/>
        <v>3000</v>
      </c>
      <c r="F265" s="48">
        <v>32213.68</v>
      </c>
      <c r="G265" s="49">
        <f t="shared" si="15"/>
        <v>32.213680000000004</v>
      </c>
      <c r="H265" s="49">
        <f t="shared" si="16"/>
        <v>1.0737893333333335</v>
      </c>
    </row>
    <row r="266" spans="1:8" ht="19.5" customHeight="1" x14ac:dyDescent="0.25">
      <c r="A266" s="53" t="s">
        <v>431</v>
      </c>
      <c r="B266" s="54" t="s">
        <v>246</v>
      </c>
      <c r="C266" s="55" t="s">
        <v>432</v>
      </c>
      <c r="D266" s="47">
        <v>1777.85</v>
      </c>
      <c r="E266" s="47">
        <f t="shared" si="14"/>
        <v>1.7778499999999999</v>
      </c>
      <c r="F266" s="48">
        <v>0</v>
      </c>
      <c r="G266" s="49">
        <f t="shared" si="15"/>
        <v>0</v>
      </c>
      <c r="H266" s="49">
        <f t="shared" si="16"/>
        <v>0</v>
      </c>
    </row>
    <row r="267" spans="1:8" ht="57" customHeight="1" x14ac:dyDescent="0.25">
      <c r="A267" s="53" t="s">
        <v>251</v>
      </c>
      <c r="B267" s="54" t="s">
        <v>246</v>
      </c>
      <c r="C267" s="55" t="s">
        <v>433</v>
      </c>
      <c r="D267" s="47">
        <v>1541.12</v>
      </c>
      <c r="E267" s="47">
        <f t="shared" si="14"/>
        <v>1.5411199999999998</v>
      </c>
      <c r="F267" s="48">
        <v>0</v>
      </c>
      <c r="G267" s="49">
        <f t="shared" si="15"/>
        <v>0</v>
      </c>
      <c r="H267" s="49">
        <f t="shared" si="16"/>
        <v>0</v>
      </c>
    </row>
    <row r="268" spans="1:8" ht="26.25" x14ac:dyDescent="0.25">
      <c r="A268" s="53" t="s">
        <v>253</v>
      </c>
      <c r="B268" s="54" t="s">
        <v>246</v>
      </c>
      <c r="C268" s="55" t="s">
        <v>434</v>
      </c>
      <c r="D268" s="47">
        <v>1541.12</v>
      </c>
      <c r="E268" s="47">
        <f t="shared" si="14"/>
        <v>1.5411199999999998</v>
      </c>
      <c r="F268" s="48">
        <v>0</v>
      </c>
      <c r="G268" s="49">
        <f t="shared" si="15"/>
        <v>0</v>
      </c>
      <c r="H268" s="49">
        <f t="shared" si="16"/>
        <v>0</v>
      </c>
    </row>
    <row r="269" spans="1:8" ht="19.5" customHeight="1" x14ac:dyDescent="0.25">
      <c r="A269" s="53" t="s">
        <v>255</v>
      </c>
      <c r="B269" s="54" t="s">
        <v>246</v>
      </c>
      <c r="C269" s="55" t="s">
        <v>435</v>
      </c>
      <c r="D269" s="47">
        <v>1183.6600000000001</v>
      </c>
      <c r="E269" s="47">
        <f t="shared" si="14"/>
        <v>1.1836600000000002</v>
      </c>
      <c r="F269" s="48">
        <v>0</v>
      </c>
      <c r="G269" s="49">
        <f t="shared" si="15"/>
        <v>0</v>
      </c>
      <c r="H269" s="49">
        <f t="shared" si="16"/>
        <v>0</v>
      </c>
    </row>
    <row r="270" spans="1:8" ht="39" x14ac:dyDescent="0.25">
      <c r="A270" s="53" t="s">
        <v>257</v>
      </c>
      <c r="B270" s="54" t="s">
        <v>246</v>
      </c>
      <c r="C270" s="55" t="s">
        <v>436</v>
      </c>
      <c r="D270" s="47">
        <v>357.46</v>
      </c>
      <c r="E270" s="47">
        <f t="shared" si="14"/>
        <v>0.35746</v>
      </c>
      <c r="F270" s="48">
        <v>0</v>
      </c>
      <c r="G270" s="49">
        <f t="shared" si="15"/>
        <v>0</v>
      </c>
      <c r="H270" s="49">
        <f t="shared" si="16"/>
        <v>0</v>
      </c>
    </row>
    <row r="271" spans="1:8" ht="26.25" x14ac:dyDescent="0.25">
      <c r="A271" s="53" t="s">
        <v>269</v>
      </c>
      <c r="B271" s="54" t="s">
        <v>246</v>
      </c>
      <c r="C271" s="55" t="s">
        <v>437</v>
      </c>
      <c r="D271" s="47">
        <v>236.73</v>
      </c>
      <c r="E271" s="47">
        <f t="shared" si="14"/>
        <v>0.23673</v>
      </c>
      <c r="F271" s="48">
        <v>0</v>
      </c>
      <c r="G271" s="49">
        <f t="shared" si="15"/>
        <v>0</v>
      </c>
      <c r="H271" s="49">
        <f t="shared" si="16"/>
        <v>0</v>
      </c>
    </row>
    <row r="272" spans="1:8" ht="26.25" x14ac:dyDescent="0.25">
      <c r="A272" s="53" t="s">
        <v>270</v>
      </c>
      <c r="B272" s="54" t="s">
        <v>246</v>
      </c>
      <c r="C272" s="55" t="s">
        <v>438</v>
      </c>
      <c r="D272" s="47">
        <v>236.73</v>
      </c>
      <c r="E272" s="47">
        <f t="shared" si="14"/>
        <v>0.23673</v>
      </c>
      <c r="F272" s="48">
        <v>0</v>
      </c>
      <c r="G272" s="49">
        <f t="shared" si="15"/>
        <v>0</v>
      </c>
      <c r="H272" s="49">
        <f t="shared" si="16"/>
        <v>0</v>
      </c>
    </row>
    <row r="273" spans="1:8" x14ac:dyDescent="0.25">
      <c r="A273" s="53" t="s">
        <v>271</v>
      </c>
      <c r="B273" s="54" t="s">
        <v>246</v>
      </c>
      <c r="C273" s="55" t="s">
        <v>439</v>
      </c>
      <c r="D273" s="47">
        <v>236.73</v>
      </c>
      <c r="E273" s="47">
        <f t="shared" si="14"/>
        <v>0.23673</v>
      </c>
      <c r="F273" s="48">
        <v>0</v>
      </c>
      <c r="G273" s="49">
        <f t="shared" si="15"/>
        <v>0</v>
      </c>
      <c r="H273" s="49">
        <f t="shared" si="16"/>
        <v>0</v>
      </c>
    </row>
    <row r="274" spans="1:8" x14ac:dyDescent="0.25">
      <c r="A274" s="53" t="s">
        <v>440</v>
      </c>
      <c r="B274" s="54" t="s">
        <v>246</v>
      </c>
      <c r="C274" s="55" t="s">
        <v>441</v>
      </c>
      <c r="D274" s="47">
        <v>831035489.90999997</v>
      </c>
      <c r="E274" s="47">
        <f t="shared" si="14"/>
        <v>831035.48991</v>
      </c>
      <c r="F274" s="48">
        <v>147714345.83000001</v>
      </c>
      <c r="G274" s="49">
        <f t="shared" si="15"/>
        <v>147714.34583000001</v>
      </c>
      <c r="H274" s="49">
        <f t="shared" si="16"/>
        <v>17.774733765702024</v>
      </c>
    </row>
    <row r="275" spans="1:8" x14ac:dyDescent="0.25">
      <c r="A275" s="53" t="s">
        <v>442</v>
      </c>
      <c r="B275" s="54" t="s">
        <v>246</v>
      </c>
      <c r="C275" s="55" t="s">
        <v>443</v>
      </c>
      <c r="D275" s="47">
        <v>251288522.25999999</v>
      </c>
      <c r="E275" s="47">
        <f t="shared" si="14"/>
        <v>251288.52226</v>
      </c>
      <c r="F275" s="48">
        <v>43560818.770000003</v>
      </c>
      <c r="G275" s="49">
        <f t="shared" si="15"/>
        <v>43560.818770000005</v>
      </c>
      <c r="H275" s="49">
        <f t="shared" si="16"/>
        <v>17.334981469996887</v>
      </c>
    </row>
    <row r="276" spans="1:8" ht="26.25" x14ac:dyDescent="0.25">
      <c r="A276" s="53" t="s">
        <v>394</v>
      </c>
      <c r="B276" s="54" t="s">
        <v>246</v>
      </c>
      <c r="C276" s="55" t="s">
        <v>444</v>
      </c>
      <c r="D276" s="47">
        <v>251288522.25999999</v>
      </c>
      <c r="E276" s="47">
        <f t="shared" si="14"/>
        <v>251288.52226</v>
      </c>
      <c r="F276" s="48">
        <v>43560818.770000003</v>
      </c>
      <c r="G276" s="49">
        <f t="shared" si="15"/>
        <v>43560.818770000005</v>
      </c>
      <c r="H276" s="49">
        <f t="shared" si="16"/>
        <v>17.334981469996887</v>
      </c>
    </row>
    <row r="277" spans="1:8" x14ac:dyDescent="0.25">
      <c r="A277" s="53" t="s">
        <v>396</v>
      </c>
      <c r="B277" s="54" t="s">
        <v>246</v>
      </c>
      <c r="C277" s="55" t="s">
        <v>445</v>
      </c>
      <c r="D277" s="47">
        <v>251288522.25999999</v>
      </c>
      <c r="E277" s="47">
        <f t="shared" si="14"/>
        <v>251288.52226</v>
      </c>
      <c r="F277" s="48">
        <v>43560818.770000003</v>
      </c>
      <c r="G277" s="49">
        <f t="shared" si="15"/>
        <v>43560.818770000005</v>
      </c>
      <c r="H277" s="49">
        <f t="shared" si="16"/>
        <v>17.334981469996887</v>
      </c>
    </row>
    <row r="278" spans="1:8" ht="51.75" x14ac:dyDescent="0.25">
      <c r="A278" s="53" t="s">
        <v>446</v>
      </c>
      <c r="B278" s="54" t="s">
        <v>246</v>
      </c>
      <c r="C278" s="55" t="s">
        <v>447</v>
      </c>
      <c r="D278" s="47">
        <v>237813112.81999999</v>
      </c>
      <c r="E278" s="47">
        <f t="shared" si="14"/>
        <v>237813.11281999998</v>
      </c>
      <c r="F278" s="48">
        <v>42698782.329999998</v>
      </c>
      <c r="G278" s="49">
        <f t="shared" si="15"/>
        <v>42698.782330000002</v>
      </c>
      <c r="H278" s="49">
        <f t="shared" si="16"/>
        <v>17.954763647670926</v>
      </c>
    </row>
    <row r="279" spans="1:8" x14ac:dyDescent="0.25">
      <c r="A279" s="53" t="s">
        <v>398</v>
      </c>
      <c r="B279" s="54" t="s">
        <v>246</v>
      </c>
      <c r="C279" s="55" t="s">
        <v>448</v>
      </c>
      <c r="D279" s="47">
        <v>13475409.439999999</v>
      </c>
      <c r="E279" s="47">
        <f t="shared" si="14"/>
        <v>13475.409439999999</v>
      </c>
      <c r="F279" s="48">
        <v>862036.44</v>
      </c>
      <c r="G279" s="49">
        <f t="shared" si="15"/>
        <v>862.03643999999997</v>
      </c>
      <c r="H279" s="49">
        <f t="shared" si="16"/>
        <v>6.3971075894818972</v>
      </c>
    </row>
    <row r="280" spans="1:8" x14ac:dyDescent="0.25">
      <c r="A280" s="53" t="s">
        <v>449</v>
      </c>
      <c r="B280" s="54" t="s">
        <v>246</v>
      </c>
      <c r="C280" s="55" t="s">
        <v>450</v>
      </c>
      <c r="D280" s="47">
        <v>497518530.41000003</v>
      </c>
      <c r="E280" s="47">
        <f t="shared" si="14"/>
        <v>497518.53041000001</v>
      </c>
      <c r="F280" s="48">
        <v>91610531.849999994</v>
      </c>
      <c r="G280" s="49">
        <f t="shared" si="15"/>
        <v>91610.531849999999</v>
      </c>
      <c r="H280" s="49">
        <f t="shared" si="16"/>
        <v>18.413491407949103</v>
      </c>
    </row>
    <row r="281" spans="1:8" ht="26.25" x14ac:dyDescent="0.25">
      <c r="A281" s="53" t="s">
        <v>269</v>
      </c>
      <c r="B281" s="54" t="s">
        <v>246</v>
      </c>
      <c r="C281" s="55" t="s">
        <v>451</v>
      </c>
      <c r="D281" s="47">
        <v>45000</v>
      </c>
      <c r="E281" s="47">
        <f t="shared" si="14"/>
        <v>45</v>
      </c>
      <c r="F281" s="48">
        <v>0</v>
      </c>
      <c r="G281" s="49">
        <f t="shared" si="15"/>
        <v>0</v>
      </c>
      <c r="H281" s="49">
        <f t="shared" si="16"/>
        <v>0</v>
      </c>
    </row>
    <row r="282" spans="1:8" ht="26.25" x14ac:dyDescent="0.25">
      <c r="A282" s="53" t="s">
        <v>270</v>
      </c>
      <c r="B282" s="54" t="s">
        <v>246</v>
      </c>
      <c r="C282" s="55" t="s">
        <v>452</v>
      </c>
      <c r="D282" s="47">
        <v>45000</v>
      </c>
      <c r="E282" s="47">
        <f t="shared" si="14"/>
        <v>45</v>
      </c>
      <c r="F282" s="48">
        <v>0</v>
      </c>
      <c r="G282" s="49">
        <f t="shared" si="15"/>
        <v>0</v>
      </c>
      <c r="H282" s="49">
        <f t="shared" si="16"/>
        <v>0</v>
      </c>
    </row>
    <row r="283" spans="1:8" x14ac:dyDescent="0.25">
      <c r="A283" s="53" t="s">
        <v>271</v>
      </c>
      <c r="B283" s="54" t="s">
        <v>246</v>
      </c>
      <c r="C283" s="55" t="s">
        <v>453</v>
      </c>
      <c r="D283" s="47">
        <v>45000</v>
      </c>
      <c r="E283" s="47">
        <f t="shared" si="14"/>
        <v>45</v>
      </c>
      <c r="F283" s="48">
        <v>0</v>
      </c>
      <c r="G283" s="49">
        <f t="shared" si="15"/>
        <v>0</v>
      </c>
      <c r="H283" s="49">
        <f t="shared" si="16"/>
        <v>0</v>
      </c>
    </row>
    <row r="284" spans="1:8" ht="26.25" x14ac:dyDescent="0.25">
      <c r="A284" s="53" t="s">
        <v>394</v>
      </c>
      <c r="B284" s="54" t="s">
        <v>246</v>
      </c>
      <c r="C284" s="55" t="s">
        <v>454</v>
      </c>
      <c r="D284" s="47">
        <v>497473530.41000003</v>
      </c>
      <c r="E284" s="47">
        <f t="shared" si="14"/>
        <v>497473.53041000001</v>
      </c>
      <c r="F284" s="48">
        <v>91610531.849999994</v>
      </c>
      <c r="G284" s="49">
        <f t="shared" si="15"/>
        <v>91610.531849999999</v>
      </c>
      <c r="H284" s="49">
        <f t="shared" si="16"/>
        <v>18.415157038505718</v>
      </c>
    </row>
    <row r="285" spans="1:8" x14ac:dyDescent="0.25">
      <c r="A285" s="53" t="s">
        <v>396</v>
      </c>
      <c r="B285" s="54" t="s">
        <v>246</v>
      </c>
      <c r="C285" s="55" t="s">
        <v>455</v>
      </c>
      <c r="D285" s="47">
        <v>497473530.41000003</v>
      </c>
      <c r="E285" s="47">
        <f t="shared" si="14"/>
        <v>497473.53041000001</v>
      </c>
      <c r="F285" s="48">
        <v>91610531.849999994</v>
      </c>
      <c r="G285" s="49">
        <f t="shared" si="15"/>
        <v>91610.531849999999</v>
      </c>
      <c r="H285" s="49">
        <f t="shared" si="16"/>
        <v>18.415157038505718</v>
      </c>
    </row>
    <row r="286" spans="1:8" ht="51.75" x14ac:dyDescent="0.25">
      <c r="A286" s="53" t="s">
        <v>446</v>
      </c>
      <c r="B286" s="54" t="s">
        <v>246</v>
      </c>
      <c r="C286" s="55" t="s">
        <v>456</v>
      </c>
      <c r="D286" s="47">
        <v>409013873.01999998</v>
      </c>
      <c r="E286" s="47">
        <f t="shared" si="14"/>
        <v>409013.87302</v>
      </c>
      <c r="F286" s="48">
        <v>83986029.010000005</v>
      </c>
      <c r="G286" s="49">
        <f t="shared" si="15"/>
        <v>83986.029009999998</v>
      </c>
      <c r="H286" s="49">
        <f t="shared" si="16"/>
        <v>20.533784927606412</v>
      </c>
    </row>
    <row r="287" spans="1:8" x14ac:dyDescent="0.25">
      <c r="A287" s="53" t="s">
        <v>398</v>
      </c>
      <c r="B287" s="54" t="s">
        <v>246</v>
      </c>
      <c r="C287" s="55" t="s">
        <v>457</v>
      </c>
      <c r="D287" s="47">
        <v>88459657.390000001</v>
      </c>
      <c r="E287" s="47">
        <f t="shared" si="14"/>
        <v>88459.657390000008</v>
      </c>
      <c r="F287" s="48">
        <v>7624502.8399999999</v>
      </c>
      <c r="G287" s="49">
        <f t="shared" si="15"/>
        <v>7624.5028400000001</v>
      </c>
      <c r="H287" s="49">
        <f t="shared" si="16"/>
        <v>8.6191864912896641</v>
      </c>
    </row>
    <row r="288" spans="1:8" x14ac:dyDescent="0.25">
      <c r="A288" s="53" t="s">
        <v>458</v>
      </c>
      <c r="B288" s="54" t="s">
        <v>246</v>
      </c>
      <c r="C288" s="55" t="s">
        <v>459</v>
      </c>
      <c r="D288" s="47">
        <v>53369124.57</v>
      </c>
      <c r="E288" s="47">
        <f t="shared" si="14"/>
        <v>53369.12457</v>
      </c>
      <c r="F288" s="48">
        <v>9711640.1099999994</v>
      </c>
      <c r="G288" s="49">
        <f t="shared" si="15"/>
        <v>9711.6401100000003</v>
      </c>
      <c r="H288" s="49">
        <f t="shared" si="16"/>
        <v>18.197113383904249</v>
      </c>
    </row>
    <row r="289" spans="1:8" ht="26.25" x14ac:dyDescent="0.25">
      <c r="A289" s="53" t="s">
        <v>349</v>
      </c>
      <c r="B289" s="54" t="s">
        <v>246</v>
      </c>
      <c r="C289" s="55" t="s">
        <v>460</v>
      </c>
      <c r="D289" s="47">
        <v>500000</v>
      </c>
      <c r="E289" s="47">
        <f t="shared" si="14"/>
        <v>500</v>
      </c>
      <c r="F289" s="48">
        <v>0</v>
      </c>
      <c r="G289" s="49">
        <f t="shared" si="15"/>
        <v>0</v>
      </c>
      <c r="H289" s="49">
        <f t="shared" si="16"/>
        <v>0</v>
      </c>
    </row>
    <row r="290" spans="1:8" ht="82.5" customHeight="1" x14ac:dyDescent="0.25">
      <c r="A290" s="53" t="s">
        <v>461</v>
      </c>
      <c r="B290" s="54" t="s">
        <v>246</v>
      </c>
      <c r="C290" s="55" t="s">
        <v>462</v>
      </c>
      <c r="D290" s="47">
        <v>500000</v>
      </c>
      <c r="E290" s="47">
        <f t="shared" si="14"/>
        <v>500</v>
      </c>
      <c r="F290" s="48">
        <v>0</v>
      </c>
      <c r="G290" s="49">
        <f t="shared" si="15"/>
        <v>0</v>
      </c>
      <c r="H290" s="49">
        <f t="shared" si="16"/>
        <v>0</v>
      </c>
    </row>
    <row r="291" spans="1:8" ht="43.5" customHeight="1" x14ac:dyDescent="0.25">
      <c r="A291" s="53" t="s">
        <v>463</v>
      </c>
      <c r="B291" s="54" t="s">
        <v>246</v>
      </c>
      <c r="C291" s="55" t="s">
        <v>464</v>
      </c>
      <c r="D291" s="47">
        <v>500000</v>
      </c>
      <c r="E291" s="47">
        <f t="shared" si="14"/>
        <v>500</v>
      </c>
      <c r="F291" s="48">
        <v>0</v>
      </c>
      <c r="G291" s="49">
        <f t="shared" si="15"/>
        <v>0</v>
      </c>
      <c r="H291" s="49">
        <f t="shared" si="16"/>
        <v>0</v>
      </c>
    </row>
    <row r="292" spans="1:8" ht="26.25" x14ac:dyDescent="0.25">
      <c r="A292" s="53" t="s">
        <v>394</v>
      </c>
      <c r="B292" s="54" t="s">
        <v>246</v>
      </c>
      <c r="C292" s="55" t="s">
        <v>465</v>
      </c>
      <c r="D292" s="47">
        <v>52869124.57</v>
      </c>
      <c r="E292" s="47">
        <f t="shared" si="14"/>
        <v>52869.12457</v>
      </c>
      <c r="F292" s="48">
        <v>9711640.1099999994</v>
      </c>
      <c r="G292" s="49">
        <f t="shared" si="15"/>
        <v>9711.6401100000003</v>
      </c>
      <c r="H292" s="49">
        <f t="shared" si="16"/>
        <v>18.369209229370828</v>
      </c>
    </row>
    <row r="293" spans="1:8" x14ac:dyDescent="0.25">
      <c r="A293" s="53" t="s">
        <v>396</v>
      </c>
      <c r="B293" s="54" t="s">
        <v>246</v>
      </c>
      <c r="C293" s="55" t="s">
        <v>466</v>
      </c>
      <c r="D293" s="47">
        <v>52869124.57</v>
      </c>
      <c r="E293" s="47">
        <f t="shared" si="14"/>
        <v>52869.12457</v>
      </c>
      <c r="F293" s="48">
        <v>9711640.1099999994</v>
      </c>
      <c r="G293" s="49">
        <f t="shared" si="15"/>
        <v>9711.6401100000003</v>
      </c>
      <c r="H293" s="49">
        <f t="shared" si="16"/>
        <v>18.369209229370828</v>
      </c>
    </row>
    <row r="294" spans="1:8" ht="51.75" x14ac:dyDescent="0.25">
      <c r="A294" s="53" t="s">
        <v>446</v>
      </c>
      <c r="B294" s="54" t="s">
        <v>246</v>
      </c>
      <c r="C294" s="55" t="s">
        <v>467</v>
      </c>
      <c r="D294" s="47">
        <v>51284562.93</v>
      </c>
      <c r="E294" s="47">
        <f t="shared" si="14"/>
        <v>51284.56293</v>
      </c>
      <c r="F294" s="48">
        <v>9392078.4700000007</v>
      </c>
      <c r="G294" s="49">
        <f t="shared" si="15"/>
        <v>9392.0784700000004</v>
      </c>
      <c r="H294" s="49">
        <f t="shared" si="16"/>
        <v>18.313656066094509</v>
      </c>
    </row>
    <row r="295" spans="1:8" x14ac:dyDescent="0.25">
      <c r="A295" s="53" t="s">
        <v>398</v>
      </c>
      <c r="B295" s="54" t="s">
        <v>246</v>
      </c>
      <c r="C295" s="55" t="s">
        <v>468</v>
      </c>
      <c r="D295" s="47">
        <v>1584561.64</v>
      </c>
      <c r="E295" s="47">
        <f t="shared" si="14"/>
        <v>1584.5616399999999</v>
      </c>
      <c r="F295" s="48">
        <v>319561.64</v>
      </c>
      <c r="G295" s="49">
        <f t="shared" si="15"/>
        <v>319.56164000000001</v>
      </c>
      <c r="H295" s="49">
        <f t="shared" si="16"/>
        <v>20.167195262911957</v>
      </c>
    </row>
    <row r="296" spans="1:8" ht="26.25" x14ac:dyDescent="0.25">
      <c r="A296" s="53" t="s">
        <v>469</v>
      </c>
      <c r="B296" s="54" t="s">
        <v>246</v>
      </c>
      <c r="C296" s="55" t="s">
        <v>470</v>
      </c>
      <c r="D296" s="47">
        <v>250000</v>
      </c>
      <c r="E296" s="47">
        <f t="shared" si="14"/>
        <v>250</v>
      </c>
      <c r="F296" s="48">
        <v>10925</v>
      </c>
      <c r="G296" s="49">
        <f t="shared" si="15"/>
        <v>10.925000000000001</v>
      </c>
      <c r="H296" s="49">
        <f t="shared" si="16"/>
        <v>4.37</v>
      </c>
    </row>
    <row r="297" spans="1:8" ht="49.5" customHeight="1" x14ac:dyDescent="0.25">
      <c r="A297" s="53" t="s">
        <v>251</v>
      </c>
      <c r="B297" s="54" t="s">
        <v>246</v>
      </c>
      <c r="C297" s="55" t="s">
        <v>471</v>
      </c>
      <c r="D297" s="47">
        <v>250000</v>
      </c>
      <c r="E297" s="47">
        <f t="shared" si="14"/>
        <v>250</v>
      </c>
      <c r="F297" s="48">
        <v>10925</v>
      </c>
      <c r="G297" s="49">
        <f t="shared" si="15"/>
        <v>10.925000000000001</v>
      </c>
      <c r="H297" s="49">
        <f t="shared" si="16"/>
        <v>4.37</v>
      </c>
    </row>
    <row r="298" spans="1:8" x14ac:dyDescent="0.25">
      <c r="A298" s="53" t="s">
        <v>328</v>
      </c>
      <c r="B298" s="54" t="s">
        <v>246</v>
      </c>
      <c r="C298" s="55" t="s">
        <v>472</v>
      </c>
      <c r="D298" s="47">
        <v>250000</v>
      </c>
      <c r="E298" s="47">
        <f t="shared" si="14"/>
        <v>250</v>
      </c>
      <c r="F298" s="48">
        <v>10925</v>
      </c>
      <c r="G298" s="49">
        <f t="shared" si="15"/>
        <v>10.925000000000001</v>
      </c>
      <c r="H298" s="49">
        <f t="shared" si="16"/>
        <v>4.37</v>
      </c>
    </row>
    <row r="299" spans="1:8" ht="26.25" x14ac:dyDescent="0.25">
      <c r="A299" s="53" t="s">
        <v>332</v>
      </c>
      <c r="B299" s="54" t="s">
        <v>246</v>
      </c>
      <c r="C299" s="55" t="s">
        <v>473</v>
      </c>
      <c r="D299" s="47">
        <v>250000</v>
      </c>
      <c r="E299" s="47">
        <f t="shared" si="14"/>
        <v>250</v>
      </c>
      <c r="F299" s="48">
        <v>10925</v>
      </c>
      <c r="G299" s="49">
        <f t="shared" si="15"/>
        <v>10.925000000000001</v>
      </c>
      <c r="H299" s="49">
        <f t="shared" si="16"/>
        <v>4.37</v>
      </c>
    </row>
    <row r="300" spans="1:8" x14ac:dyDescent="0.25">
      <c r="A300" s="53" t="s">
        <v>474</v>
      </c>
      <c r="B300" s="54" t="s">
        <v>246</v>
      </c>
      <c r="C300" s="55" t="s">
        <v>475</v>
      </c>
      <c r="D300" s="47">
        <v>10383050.67</v>
      </c>
      <c r="E300" s="47">
        <f t="shared" si="14"/>
        <v>10383.050670000001</v>
      </c>
      <c r="F300" s="48">
        <v>51000</v>
      </c>
      <c r="G300" s="49">
        <f t="shared" si="15"/>
        <v>51</v>
      </c>
      <c r="H300" s="49">
        <f t="shared" si="16"/>
        <v>0.49118512102955963</v>
      </c>
    </row>
    <row r="301" spans="1:8" ht="26.25" x14ac:dyDescent="0.25">
      <c r="A301" s="53" t="s">
        <v>269</v>
      </c>
      <c r="B301" s="54" t="s">
        <v>246</v>
      </c>
      <c r="C301" s="55" t="s">
        <v>476</v>
      </c>
      <c r="D301" s="47">
        <v>3405155.67</v>
      </c>
      <c r="E301" s="47">
        <f t="shared" si="14"/>
        <v>3405.1556700000001</v>
      </c>
      <c r="F301" s="48">
        <v>50000</v>
      </c>
      <c r="G301" s="49">
        <f t="shared" si="15"/>
        <v>50</v>
      </c>
      <c r="H301" s="49">
        <f t="shared" si="16"/>
        <v>1.4683616505556119</v>
      </c>
    </row>
    <row r="302" spans="1:8" ht="26.25" x14ac:dyDescent="0.25">
      <c r="A302" s="53" t="s">
        <v>270</v>
      </c>
      <c r="B302" s="54" t="s">
        <v>246</v>
      </c>
      <c r="C302" s="55" t="s">
        <v>477</v>
      </c>
      <c r="D302" s="47">
        <v>3405155.67</v>
      </c>
      <c r="E302" s="47">
        <f t="shared" si="14"/>
        <v>3405.1556700000001</v>
      </c>
      <c r="F302" s="48">
        <v>50000</v>
      </c>
      <c r="G302" s="49">
        <f t="shared" si="15"/>
        <v>50</v>
      </c>
      <c r="H302" s="49">
        <f t="shared" si="16"/>
        <v>1.4683616505556119</v>
      </c>
    </row>
    <row r="303" spans="1:8" x14ac:dyDescent="0.25">
      <c r="A303" s="53" t="s">
        <v>271</v>
      </c>
      <c r="B303" s="54" t="s">
        <v>246</v>
      </c>
      <c r="C303" s="55" t="s">
        <v>478</v>
      </c>
      <c r="D303" s="47">
        <v>3405155.67</v>
      </c>
      <c r="E303" s="47">
        <f t="shared" si="14"/>
        <v>3405.1556700000001</v>
      </c>
      <c r="F303" s="48">
        <v>50000</v>
      </c>
      <c r="G303" s="49">
        <f t="shared" si="15"/>
        <v>50</v>
      </c>
      <c r="H303" s="49">
        <f t="shared" si="16"/>
        <v>1.4683616505556119</v>
      </c>
    </row>
    <row r="304" spans="1:8" x14ac:dyDescent="0.25">
      <c r="A304" s="53" t="s">
        <v>343</v>
      </c>
      <c r="B304" s="54" t="s">
        <v>246</v>
      </c>
      <c r="C304" s="55" t="s">
        <v>479</v>
      </c>
      <c r="D304" s="47">
        <v>450000</v>
      </c>
      <c r="E304" s="47">
        <f t="shared" si="14"/>
        <v>450</v>
      </c>
      <c r="F304" s="48">
        <v>0</v>
      </c>
      <c r="G304" s="49">
        <f t="shared" si="15"/>
        <v>0</v>
      </c>
      <c r="H304" s="49">
        <f t="shared" si="16"/>
        <v>0</v>
      </c>
    </row>
    <row r="305" spans="1:8" ht="26.25" x14ac:dyDescent="0.25">
      <c r="A305" s="53" t="s">
        <v>345</v>
      </c>
      <c r="B305" s="54" t="s">
        <v>246</v>
      </c>
      <c r="C305" s="55" t="s">
        <v>480</v>
      </c>
      <c r="D305" s="47">
        <v>450000</v>
      </c>
      <c r="E305" s="47">
        <f t="shared" si="14"/>
        <v>450</v>
      </c>
      <c r="F305" s="48">
        <v>0</v>
      </c>
      <c r="G305" s="49">
        <f t="shared" si="15"/>
        <v>0</v>
      </c>
      <c r="H305" s="49">
        <f t="shared" si="16"/>
        <v>0</v>
      </c>
    </row>
    <row r="306" spans="1:8" ht="26.25" x14ac:dyDescent="0.25">
      <c r="A306" s="53" t="s">
        <v>346</v>
      </c>
      <c r="B306" s="54" t="s">
        <v>246</v>
      </c>
      <c r="C306" s="55" t="s">
        <v>481</v>
      </c>
      <c r="D306" s="47">
        <v>450000</v>
      </c>
      <c r="E306" s="47">
        <f t="shared" si="14"/>
        <v>450</v>
      </c>
      <c r="F306" s="48">
        <v>0</v>
      </c>
      <c r="G306" s="49">
        <f t="shared" si="15"/>
        <v>0</v>
      </c>
      <c r="H306" s="49">
        <f t="shared" si="16"/>
        <v>0</v>
      </c>
    </row>
    <row r="307" spans="1:8" ht="26.25" x14ac:dyDescent="0.25">
      <c r="A307" s="53" t="s">
        <v>394</v>
      </c>
      <c r="B307" s="54" t="s">
        <v>246</v>
      </c>
      <c r="C307" s="55" t="s">
        <v>482</v>
      </c>
      <c r="D307" s="47">
        <v>6527895</v>
      </c>
      <c r="E307" s="47">
        <f t="shared" si="14"/>
        <v>6527.8950000000004</v>
      </c>
      <c r="F307" s="48">
        <v>1000</v>
      </c>
      <c r="G307" s="49">
        <f t="shared" si="15"/>
        <v>1</v>
      </c>
      <c r="H307" s="49">
        <f t="shared" si="16"/>
        <v>1.5318873848307914E-2</v>
      </c>
    </row>
    <row r="308" spans="1:8" x14ac:dyDescent="0.25">
      <c r="A308" s="53" t="s">
        <v>396</v>
      </c>
      <c r="B308" s="54" t="s">
        <v>246</v>
      </c>
      <c r="C308" s="55" t="s">
        <v>483</v>
      </c>
      <c r="D308" s="47">
        <v>6527895</v>
      </c>
      <c r="E308" s="47">
        <f t="shared" si="14"/>
        <v>6527.8950000000004</v>
      </c>
      <c r="F308" s="48">
        <v>1000</v>
      </c>
      <c r="G308" s="49">
        <f t="shared" si="15"/>
        <v>1</v>
      </c>
      <c r="H308" s="49">
        <f t="shared" si="16"/>
        <v>1.5318873848307914E-2</v>
      </c>
    </row>
    <row r="309" spans="1:8" ht="51.75" x14ac:dyDescent="0.25">
      <c r="A309" s="53" t="s">
        <v>446</v>
      </c>
      <c r="B309" s="54" t="s">
        <v>246</v>
      </c>
      <c r="C309" s="55" t="s">
        <v>484</v>
      </c>
      <c r="D309" s="47">
        <v>6527895</v>
      </c>
      <c r="E309" s="47">
        <f t="shared" si="14"/>
        <v>6527.8950000000004</v>
      </c>
      <c r="F309" s="48">
        <v>1000</v>
      </c>
      <c r="G309" s="49">
        <f t="shared" si="15"/>
        <v>1</v>
      </c>
      <c r="H309" s="49">
        <f t="shared" si="16"/>
        <v>1.5318873848307914E-2</v>
      </c>
    </row>
    <row r="310" spans="1:8" x14ac:dyDescent="0.25">
      <c r="A310" s="53" t="s">
        <v>485</v>
      </c>
      <c r="B310" s="54" t="s">
        <v>246</v>
      </c>
      <c r="C310" s="55" t="s">
        <v>486</v>
      </c>
      <c r="D310" s="47">
        <v>18226262</v>
      </c>
      <c r="E310" s="47">
        <f t="shared" si="14"/>
        <v>18226.261999999999</v>
      </c>
      <c r="F310" s="48">
        <v>2769430.1</v>
      </c>
      <c r="G310" s="49">
        <f t="shared" si="15"/>
        <v>2769.4301</v>
      </c>
      <c r="H310" s="49">
        <f t="shared" si="16"/>
        <v>15.194723416134368</v>
      </c>
    </row>
    <row r="311" spans="1:8" ht="51.75" x14ac:dyDescent="0.25">
      <c r="A311" s="53" t="s">
        <v>251</v>
      </c>
      <c r="B311" s="54" t="s">
        <v>246</v>
      </c>
      <c r="C311" s="55" t="s">
        <v>487</v>
      </c>
      <c r="D311" s="47">
        <v>15774392</v>
      </c>
      <c r="E311" s="47">
        <f t="shared" si="14"/>
        <v>15774.392</v>
      </c>
      <c r="F311" s="48">
        <v>2440899.6</v>
      </c>
      <c r="G311" s="49">
        <f t="shared" si="15"/>
        <v>2440.8996000000002</v>
      </c>
      <c r="H311" s="49">
        <f t="shared" si="16"/>
        <v>15.47381097160512</v>
      </c>
    </row>
    <row r="312" spans="1:8" x14ac:dyDescent="0.25">
      <c r="A312" s="53" t="s">
        <v>328</v>
      </c>
      <c r="B312" s="54" t="s">
        <v>246</v>
      </c>
      <c r="C312" s="55" t="s">
        <v>488</v>
      </c>
      <c r="D312" s="47">
        <v>10545945</v>
      </c>
      <c r="E312" s="47">
        <f t="shared" si="14"/>
        <v>10545.945</v>
      </c>
      <c r="F312" s="48">
        <v>1818234.75</v>
      </c>
      <c r="G312" s="49">
        <f t="shared" si="15"/>
        <v>1818.2347500000001</v>
      </c>
      <c r="H312" s="49">
        <f t="shared" si="16"/>
        <v>17.241079391178317</v>
      </c>
    </row>
    <row r="313" spans="1:8" x14ac:dyDescent="0.25">
      <c r="A313" s="53" t="s">
        <v>330</v>
      </c>
      <c r="B313" s="54" t="s">
        <v>246</v>
      </c>
      <c r="C313" s="55" t="s">
        <v>489</v>
      </c>
      <c r="D313" s="47">
        <v>8156641</v>
      </c>
      <c r="E313" s="47">
        <f t="shared" si="14"/>
        <v>8156.6409999999996</v>
      </c>
      <c r="F313" s="48">
        <v>1437783.14</v>
      </c>
      <c r="G313" s="49">
        <f t="shared" si="15"/>
        <v>1437.78314</v>
      </c>
      <c r="H313" s="49">
        <f t="shared" si="16"/>
        <v>17.627147498584282</v>
      </c>
    </row>
    <row r="314" spans="1:8" ht="26.25" x14ac:dyDescent="0.25">
      <c r="A314" s="53" t="s">
        <v>332</v>
      </c>
      <c r="B314" s="54" t="s">
        <v>246</v>
      </c>
      <c r="C314" s="55" t="s">
        <v>490</v>
      </c>
      <c r="D314" s="47">
        <v>20000</v>
      </c>
      <c r="E314" s="47">
        <f t="shared" si="14"/>
        <v>20</v>
      </c>
      <c r="F314" s="48">
        <v>1960</v>
      </c>
      <c r="G314" s="49">
        <f t="shared" si="15"/>
        <v>1.96</v>
      </c>
      <c r="H314" s="49">
        <f t="shared" si="16"/>
        <v>9.8000000000000007</v>
      </c>
    </row>
    <row r="315" spans="1:8" ht="39" x14ac:dyDescent="0.25">
      <c r="A315" s="53" t="s">
        <v>334</v>
      </c>
      <c r="B315" s="54" t="s">
        <v>246</v>
      </c>
      <c r="C315" s="55" t="s">
        <v>491</v>
      </c>
      <c r="D315" s="47">
        <v>2369304</v>
      </c>
      <c r="E315" s="47">
        <f t="shared" si="14"/>
        <v>2369.3040000000001</v>
      </c>
      <c r="F315" s="48">
        <v>378491.61</v>
      </c>
      <c r="G315" s="49">
        <f t="shared" si="15"/>
        <v>378.49160999999998</v>
      </c>
      <c r="H315" s="49">
        <f t="shared" si="16"/>
        <v>15.974801460682123</v>
      </c>
    </row>
    <row r="316" spans="1:8" ht="26.25" x14ac:dyDescent="0.25">
      <c r="A316" s="53" t="s">
        <v>253</v>
      </c>
      <c r="B316" s="54" t="s">
        <v>246</v>
      </c>
      <c r="C316" s="55" t="s">
        <v>492</v>
      </c>
      <c r="D316" s="47">
        <v>5228447</v>
      </c>
      <c r="E316" s="47">
        <f t="shared" si="14"/>
        <v>5228.4470000000001</v>
      </c>
      <c r="F316" s="48">
        <v>622664.85</v>
      </c>
      <c r="G316" s="49">
        <f t="shared" si="15"/>
        <v>622.66485</v>
      </c>
      <c r="H316" s="49">
        <f t="shared" si="16"/>
        <v>11.909173986080379</v>
      </c>
    </row>
    <row r="317" spans="1:8" ht="18.75" customHeight="1" x14ac:dyDescent="0.25">
      <c r="A317" s="53" t="s">
        <v>255</v>
      </c>
      <c r="B317" s="54" t="s">
        <v>246</v>
      </c>
      <c r="C317" s="55" t="s">
        <v>493</v>
      </c>
      <c r="D317" s="47">
        <v>3977320</v>
      </c>
      <c r="E317" s="47">
        <f t="shared" si="14"/>
        <v>3977.32</v>
      </c>
      <c r="F317" s="48">
        <v>498232.32000000001</v>
      </c>
      <c r="G317" s="49">
        <f t="shared" si="15"/>
        <v>498.23232000000002</v>
      </c>
      <c r="H317" s="49">
        <f t="shared" si="16"/>
        <v>12.526835155330726</v>
      </c>
    </row>
    <row r="318" spans="1:8" ht="32.25" customHeight="1" x14ac:dyDescent="0.25">
      <c r="A318" s="53" t="s">
        <v>264</v>
      </c>
      <c r="B318" s="54" t="s">
        <v>246</v>
      </c>
      <c r="C318" s="55" t="s">
        <v>494</v>
      </c>
      <c r="D318" s="47">
        <v>50000</v>
      </c>
      <c r="E318" s="47">
        <f t="shared" si="14"/>
        <v>50</v>
      </c>
      <c r="F318" s="48">
        <v>120</v>
      </c>
      <c r="G318" s="49">
        <f t="shared" si="15"/>
        <v>0.12</v>
      </c>
      <c r="H318" s="49">
        <f t="shared" si="16"/>
        <v>0.24</v>
      </c>
    </row>
    <row r="319" spans="1:8" ht="39" x14ac:dyDescent="0.25">
      <c r="A319" s="53" t="s">
        <v>257</v>
      </c>
      <c r="B319" s="54" t="s">
        <v>246</v>
      </c>
      <c r="C319" s="55" t="s">
        <v>495</v>
      </c>
      <c r="D319" s="47">
        <v>1201127</v>
      </c>
      <c r="E319" s="47">
        <f t="shared" si="14"/>
        <v>1201.127</v>
      </c>
      <c r="F319" s="48">
        <v>124312.53</v>
      </c>
      <c r="G319" s="49">
        <f t="shared" si="15"/>
        <v>124.31253</v>
      </c>
      <c r="H319" s="49">
        <f t="shared" si="16"/>
        <v>10.349657446714627</v>
      </c>
    </row>
    <row r="320" spans="1:8" ht="26.25" x14ac:dyDescent="0.25">
      <c r="A320" s="53" t="s">
        <v>269</v>
      </c>
      <c r="B320" s="54" t="s">
        <v>246</v>
      </c>
      <c r="C320" s="55" t="s">
        <v>496</v>
      </c>
      <c r="D320" s="47">
        <v>1663270</v>
      </c>
      <c r="E320" s="47">
        <f t="shared" si="14"/>
        <v>1663.27</v>
      </c>
      <c r="F320" s="48">
        <v>214975.61</v>
      </c>
      <c r="G320" s="49">
        <f t="shared" si="15"/>
        <v>214.97560999999999</v>
      </c>
      <c r="H320" s="49">
        <f t="shared" si="16"/>
        <v>12.924877500345705</v>
      </c>
    </row>
    <row r="321" spans="1:8" ht="26.25" x14ac:dyDescent="0.25">
      <c r="A321" s="53" t="s">
        <v>270</v>
      </c>
      <c r="B321" s="54" t="s">
        <v>246</v>
      </c>
      <c r="C321" s="55" t="s">
        <v>497</v>
      </c>
      <c r="D321" s="47">
        <v>1663270</v>
      </c>
      <c r="E321" s="47">
        <f t="shared" si="14"/>
        <v>1663.27</v>
      </c>
      <c r="F321" s="48">
        <v>214975.61</v>
      </c>
      <c r="G321" s="49">
        <f t="shared" si="15"/>
        <v>214.97560999999999</v>
      </c>
      <c r="H321" s="49">
        <f t="shared" si="16"/>
        <v>12.924877500345705</v>
      </c>
    </row>
    <row r="322" spans="1:8" x14ac:dyDescent="0.25">
      <c r="A322" s="53" t="s">
        <v>271</v>
      </c>
      <c r="B322" s="54" t="s">
        <v>246</v>
      </c>
      <c r="C322" s="55" t="s">
        <v>498</v>
      </c>
      <c r="D322" s="47">
        <v>1663270</v>
      </c>
      <c r="E322" s="47">
        <f t="shared" si="14"/>
        <v>1663.27</v>
      </c>
      <c r="F322" s="48">
        <v>214975.61</v>
      </c>
      <c r="G322" s="49">
        <f t="shared" si="15"/>
        <v>214.97560999999999</v>
      </c>
      <c r="H322" s="49">
        <f t="shared" si="16"/>
        <v>12.924877500345705</v>
      </c>
    </row>
    <row r="323" spans="1:8" x14ac:dyDescent="0.25">
      <c r="A323" s="53" t="s">
        <v>343</v>
      </c>
      <c r="B323" s="54" t="s">
        <v>246</v>
      </c>
      <c r="C323" s="55" t="s">
        <v>499</v>
      </c>
      <c r="D323" s="47">
        <v>135500</v>
      </c>
      <c r="E323" s="47">
        <f t="shared" si="14"/>
        <v>135.5</v>
      </c>
      <c r="F323" s="48">
        <v>0</v>
      </c>
      <c r="G323" s="49">
        <f t="shared" si="15"/>
        <v>0</v>
      </c>
      <c r="H323" s="49">
        <f t="shared" si="16"/>
        <v>0</v>
      </c>
    </row>
    <row r="324" spans="1:8" x14ac:dyDescent="0.25">
      <c r="A324" s="53" t="s">
        <v>500</v>
      </c>
      <c r="B324" s="54" t="s">
        <v>246</v>
      </c>
      <c r="C324" s="55" t="s">
        <v>501</v>
      </c>
      <c r="D324" s="47">
        <v>135500</v>
      </c>
      <c r="E324" s="47">
        <f t="shared" si="14"/>
        <v>135.5</v>
      </c>
      <c r="F324" s="48">
        <v>0</v>
      </c>
      <c r="G324" s="49">
        <f t="shared" si="15"/>
        <v>0</v>
      </c>
      <c r="H324" s="49">
        <f t="shared" si="16"/>
        <v>0</v>
      </c>
    </row>
    <row r="325" spans="1:8" ht="26.25" x14ac:dyDescent="0.25">
      <c r="A325" s="53" t="s">
        <v>394</v>
      </c>
      <c r="B325" s="54" t="s">
        <v>246</v>
      </c>
      <c r="C325" s="55" t="s">
        <v>502</v>
      </c>
      <c r="D325" s="47">
        <v>629000</v>
      </c>
      <c r="E325" s="47">
        <f t="shared" si="14"/>
        <v>629</v>
      </c>
      <c r="F325" s="48">
        <v>108979</v>
      </c>
      <c r="G325" s="49">
        <f t="shared" si="15"/>
        <v>108.979</v>
      </c>
      <c r="H325" s="49">
        <f t="shared" si="16"/>
        <v>17.325755166931636</v>
      </c>
    </row>
    <row r="326" spans="1:8" x14ac:dyDescent="0.25">
      <c r="A326" s="53" t="s">
        <v>396</v>
      </c>
      <c r="B326" s="54" t="s">
        <v>246</v>
      </c>
      <c r="C326" s="55" t="s">
        <v>503</v>
      </c>
      <c r="D326" s="47">
        <v>629000</v>
      </c>
      <c r="E326" s="47">
        <f t="shared" si="14"/>
        <v>629</v>
      </c>
      <c r="F326" s="48">
        <v>108979</v>
      </c>
      <c r="G326" s="49">
        <f t="shared" si="15"/>
        <v>108.979</v>
      </c>
      <c r="H326" s="49">
        <f t="shared" si="16"/>
        <v>17.325755166931636</v>
      </c>
    </row>
    <row r="327" spans="1:8" ht="51.75" x14ac:dyDescent="0.25">
      <c r="A327" s="53" t="s">
        <v>446</v>
      </c>
      <c r="B327" s="54" t="s">
        <v>246</v>
      </c>
      <c r="C327" s="55" t="s">
        <v>504</v>
      </c>
      <c r="D327" s="47">
        <v>250020</v>
      </c>
      <c r="E327" s="47">
        <f t="shared" si="14"/>
        <v>250.02</v>
      </c>
      <c r="F327" s="48">
        <v>5000</v>
      </c>
      <c r="G327" s="49">
        <f t="shared" si="15"/>
        <v>5</v>
      </c>
      <c r="H327" s="49">
        <f t="shared" si="16"/>
        <v>1.9998400127989762</v>
      </c>
    </row>
    <row r="328" spans="1:8" x14ac:dyDescent="0.25">
      <c r="A328" s="53" t="s">
        <v>398</v>
      </c>
      <c r="B328" s="54" t="s">
        <v>246</v>
      </c>
      <c r="C328" s="55" t="s">
        <v>505</v>
      </c>
      <c r="D328" s="47">
        <v>378980</v>
      </c>
      <c r="E328" s="47">
        <f t="shared" ref="E328:E391" si="17">D328/1000</f>
        <v>378.98</v>
      </c>
      <c r="F328" s="48">
        <v>103979</v>
      </c>
      <c r="G328" s="49">
        <f t="shared" ref="G328:G391" si="18">F328/1000</f>
        <v>103.979</v>
      </c>
      <c r="H328" s="49">
        <f t="shared" ref="H328:H391" si="19">G328/E328*100</f>
        <v>27.436540186817243</v>
      </c>
    </row>
    <row r="329" spans="1:8" x14ac:dyDescent="0.25">
      <c r="A329" s="53" t="s">
        <v>272</v>
      </c>
      <c r="B329" s="54" t="s">
        <v>246</v>
      </c>
      <c r="C329" s="55" t="s">
        <v>506</v>
      </c>
      <c r="D329" s="47">
        <v>24100</v>
      </c>
      <c r="E329" s="47">
        <f t="shared" si="17"/>
        <v>24.1</v>
      </c>
      <c r="F329" s="48">
        <v>4575.8900000000003</v>
      </c>
      <c r="G329" s="49">
        <f t="shared" si="18"/>
        <v>4.5758900000000002</v>
      </c>
      <c r="H329" s="49">
        <f t="shared" si="19"/>
        <v>18.987095435684648</v>
      </c>
    </row>
    <row r="330" spans="1:8" x14ac:dyDescent="0.25">
      <c r="A330" s="53" t="s">
        <v>274</v>
      </c>
      <c r="B330" s="54" t="s">
        <v>246</v>
      </c>
      <c r="C330" s="55" t="s">
        <v>507</v>
      </c>
      <c r="D330" s="47">
        <v>24100</v>
      </c>
      <c r="E330" s="47">
        <f t="shared" si="17"/>
        <v>24.1</v>
      </c>
      <c r="F330" s="48">
        <v>4575.8900000000003</v>
      </c>
      <c r="G330" s="49">
        <f t="shared" si="18"/>
        <v>4.5758900000000002</v>
      </c>
      <c r="H330" s="49">
        <f t="shared" si="19"/>
        <v>18.987095435684648</v>
      </c>
    </row>
    <row r="331" spans="1:8" ht="15" customHeight="1" x14ac:dyDescent="0.25">
      <c r="A331" s="53" t="s">
        <v>276</v>
      </c>
      <c r="B331" s="54" t="s">
        <v>246</v>
      </c>
      <c r="C331" s="55" t="s">
        <v>508</v>
      </c>
      <c r="D331" s="47">
        <v>12600</v>
      </c>
      <c r="E331" s="47">
        <f t="shared" si="17"/>
        <v>12.6</v>
      </c>
      <c r="F331" s="48">
        <v>0</v>
      </c>
      <c r="G331" s="49">
        <f t="shared" si="18"/>
        <v>0</v>
      </c>
      <c r="H331" s="49">
        <f t="shared" si="19"/>
        <v>0</v>
      </c>
    </row>
    <row r="332" spans="1:8" x14ac:dyDescent="0.25">
      <c r="A332" s="53" t="s">
        <v>292</v>
      </c>
      <c r="B332" s="54" t="s">
        <v>246</v>
      </c>
      <c r="C332" s="55" t="s">
        <v>509</v>
      </c>
      <c r="D332" s="47">
        <v>2457</v>
      </c>
      <c r="E332" s="47">
        <f t="shared" si="17"/>
        <v>2.4569999999999999</v>
      </c>
      <c r="F332" s="48">
        <v>2457</v>
      </c>
      <c r="G332" s="49">
        <f t="shared" si="18"/>
        <v>2.4569999999999999</v>
      </c>
      <c r="H332" s="49">
        <f t="shared" si="19"/>
        <v>100</v>
      </c>
    </row>
    <row r="333" spans="1:8" x14ac:dyDescent="0.25">
      <c r="A333" s="53" t="s">
        <v>277</v>
      </c>
      <c r="B333" s="54" t="s">
        <v>246</v>
      </c>
      <c r="C333" s="55" t="s">
        <v>510</v>
      </c>
      <c r="D333" s="47">
        <v>9043</v>
      </c>
      <c r="E333" s="47">
        <f t="shared" si="17"/>
        <v>9.0429999999999993</v>
      </c>
      <c r="F333" s="48">
        <v>2118.89</v>
      </c>
      <c r="G333" s="49">
        <f t="shared" si="18"/>
        <v>2.1188899999999999</v>
      </c>
      <c r="H333" s="49">
        <f t="shared" si="19"/>
        <v>23.431272807696562</v>
      </c>
    </row>
    <row r="334" spans="1:8" x14ac:dyDescent="0.25">
      <c r="A334" s="53" t="s">
        <v>511</v>
      </c>
      <c r="B334" s="54" t="s">
        <v>246</v>
      </c>
      <c r="C334" s="55" t="s">
        <v>512</v>
      </c>
      <c r="D334" s="47">
        <v>57831795.289999999</v>
      </c>
      <c r="E334" s="47">
        <f t="shared" si="17"/>
        <v>57831.795290000002</v>
      </c>
      <c r="F334" s="48">
        <v>5435094.3300000001</v>
      </c>
      <c r="G334" s="49">
        <f t="shared" si="18"/>
        <v>5435.0943299999999</v>
      </c>
      <c r="H334" s="49">
        <f t="shared" si="19"/>
        <v>9.3981075682424997</v>
      </c>
    </row>
    <row r="335" spans="1:8" x14ac:dyDescent="0.25">
      <c r="A335" s="53" t="s">
        <v>513</v>
      </c>
      <c r="B335" s="54" t="s">
        <v>246</v>
      </c>
      <c r="C335" s="55" t="s">
        <v>514</v>
      </c>
      <c r="D335" s="47">
        <v>57831795.289999999</v>
      </c>
      <c r="E335" s="47">
        <f t="shared" si="17"/>
        <v>57831.795290000002</v>
      </c>
      <c r="F335" s="48">
        <v>5435094.3300000001</v>
      </c>
      <c r="G335" s="49">
        <f t="shared" si="18"/>
        <v>5435.0943299999999</v>
      </c>
      <c r="H335" s="49">
        <f t="shared" si="19"/>
        <v>9.3981075682424997</v>
      </c>
    </row>
    <row r="336" spans="1:8" x14ac:dyDescent="0.25">
      <c r="A336" s="53" t="s">
        <v>343</v>
      </c>
      <c r="B336" s="54" t="s">
        <v>246</v>
      </c>
      <c r="C336" s="55" t="s">
        <v>515</v>
      </c>
      <c r="D336" s="47">
        <v>11620</v>
      </c>
      <c r="E336" s="47">
        <f t="shared" si="17"/>
        <v>11.62</v>
      </c>
      <c r="F336" s="48">
        <v>0</v>
      </c>
      <c r="G336" s="49">
        <f t="shared" si="18"/>
        <v>0</v>
      </c>
      <c r="H336" s="49">
        <f t="shared" si="19"/>
        <v>0</v>
      </c>
    </row>
    <row r="337" spans="1:8" x14ac:dyDescent="0.25">
      <c r="A337" s="53" t="s">
        <v>500</v>
      </c>
      <c r="B337" s="54" t="s">
        <v>246</v>
      </c>
      <c r="C337" s="55" t="s">
        <v>516</v>
      </c>
      <c r="D337" s="47">
        <v>11620</v>
      </c>
      <c r="E337" s="47">
        <f t="shared" si="17"/>
        <v>11.62</v>
      </c>
      <c r="F337" s="48">
        <v>0</v>
      </c>
      <c r="G337" s="49">
        <f t="shared" si="18"/>
        <v>0</v>
      </c>
      <c r="H337" s="49">
        <f t="shared" si="19"/>
        <v>0</v>
      </c>
    </row>
    <row r="338" spans="1:8" x14ac:dyDescent="0.25">
      <c r="A338" s="53" t="s">
        <v>355</v>
      </c>
      <c r="B338" s="54" t="s">
        <v>246</v>
      </c>
      <c r="C338" s="55" t="s">
        <v>517</v>
      </c>
      <c r="D338" s="47">
        <v>3049580</v>
      </c>
      <c r="E338" s="47">
        <f t="shared" si="17"/>
        <v>3049.58</v>
      </c>
      <c r="F338" s="48">
        <v>0</v>
      </c>
      <c r="G338" s="49">
        <f t="shared" si="18"/>
        <v>0</v>
      </c>
      <c r="H338" s="49">
        <f t="shared" si="19"/>
        <v>0</v>
      </c>
    </row>
    <row r="339" spans="1:8" x14ac:dyDescent="0.25">
      <c r="A339" s="53" t="s">
        <v>232</v>
      </c>
      <c r="B339" s="54" t="s">
        <v>246</v>
      </c>
      <c r="C339" s="55" t="s">
        <v>518</v>
      </c>
      <c r="D339" s="47">
        <v>3049580</v>
      </c>
      <c r="E339" s="47">
        <f t="shared" si="17"/>
        <v>3049.58</v>
      </c>
      <c r="F339" s="48">
        <v>0</v>
      </c>
      <c r="G339" s="49">
        <f t="shared" si="18"/>
        <v>0</v>
      </c>
      <c r="H339" s="49">
        <f t="shared" si="19"/>
        <v>0</v>
      </c>
    </row>
    <row r="340" spans="1:8" ht="26.25" x14ac:dyDescent="0.25">
      <c r="A340" s="53" t="s">
        <v>394</v>
      </c>
      <c r="B340" s="54" t="s">
        <v>246</v>
      </c>
      <c r="C340" s="55" t="s">
        <v>519</v>
      </c>
      <c r="D340" s="47">
        <v>54770595.289999999</v>
      </c>
      <c r="E340" s="47">
        <f t="shared" si="17"/>
        <v>54770.595289999997</v>
      </c>
      <c r="F340" s="48">
        <v>5435094.3300000001</v>
      </c>
      <c r="G340" s="49">
        <f t="shared" si="18"/>
        <v>5435.0943299999999</v>
      </c>
      <c r="H340" s="49">
        <f t="shared" si="19"/>
        <v>9.9233800568027384</v>
      </c>
    </row>
    <row r="341" spans="1:8" x14ac:dyDescent="0.25">
      <c r="A341" s="53" t="s">
        <v>396</v>
      </c>
      <c r="B341" s="54" t="s">
        <v>246</v>
      </c>
      <c r="C341" s="55" t="s">
        <v>520</v>
      </c>
      <c r="D341" s="47">
        <v>54770595.289999999</v>
      </c>
      <c r="E341" s="47">
        <f t="shared" si="17"/>
        <v>54770.595289999997</v>
      </c>
      <c r="F341" s="48">
        <v>5435094.3300000001</v>
      </c>
      <c r="G341" s="49">
        <f t="shared" si="18"/>
        <v>5435.0943299999999</v>
      </c>
      <c r="H341" s="49">
        <f t="shared" si="19"/>
        <v>9.9233800568027384</v>
      </c>
    </row>
    <row r="342" spans="1:8" ht="51.75" x14ac:dyDescent="0.25">
      <c r="A342" s="53" t="s">
        <v>446</v>
      </c>
      <c r="B342" s="54" t="s">
        <v>246</v>
      </c>
      <c r="C342" s="55" t="s">
        <v>521</v>
      </c>
      <c r="D342" s="47">
        <v>24533627.390000001</v>
      </c>
      <c r="E342" s="47">
        <f t="shared" si="17"/>
        <v>24533.627390000001</v>
      </c>
      <c r="F342" s="48">
        <v>5046354.33</v>
      </c>
      <c r="G342" s="49">
        <f t="shared" si="18"/>
        <v>5046.3543300000001</v>
      </c>
      <c r="H342" s="49">
        <f t="shared" si="19"/>
        <v>20.569132520765816</v>
      </c>
    </row>
    <row r="343" spans="1:8" x14ac:dyDescent="0.25">
      <c r="A343" s="53" t="s">
        <v>398</v>
      </c>
      <c r="B343" s="54" t="s">
        <v>246</v>
      </c>
      <c r="C343" s="55" t="s">
        <v>522</v>
      </c>
      <c r="D343" s="47">
        <v>30236967.899999999</v>
      </c>
      <c r="E343" s="47">
        <f t="shared" si="17"/>
        <v>30236.9679</v>
      </c>
      <c r="F343" s="48">
        <v>388740</v>
      </c>
      <c r="G343" s="49">
        <f t="shared" si="18"/>
        <v>388.74</v>
      </c>
      <c r="H343" s="49">
        <f t="shared" si="19"/>
        <v>1.2856447818631973</v>
      </c>
    </row>
    <row r="344" spans="1:8" x14ac:dyDescent="0.25">
      <c r="A344" s="53" t="s">
        <v>523</v>
      </c>
      <c r="B344" s="54" t="s">
        <v>246</v>
      </c>
      <c r="C344" s="55" t="s">
        <v>524</v>
      </c>
      <c r="D344" s="47">
        <v>61989380.899999999</v>
      </c>
      <c r="E344" s="47">
        <f t="shared" si="17"/>
        <v>61989.380899999996</v>
      </c>
      <c r="F344" s="48">
        <v>13571063.75</v>
      </c>
      <c r="G344" s="49">
        <f t="shared" si="18"/>
        <v>13571.063749999999</v>
      </c>
      <c r="H344" s="49">
        <f t="shared" si="19"/>
        <v>21.892562166240314</v>
      </c>
    </row>
    <row r="345" spans="1:8" x14ac:dyDescent="0.25">
      <c r="A345" s="53" t="s">
        <v>525</v>
      </c>
      <c r="B345" s="54" t="s">
        <v>246</v>
      </c>
      <c r="C345" s="55" t="s">
        <v>526</v>
      </c>
      <c r="D345" s="47">
        <v>2107210</v>
      </c>
      <c r="E345" s="47">
        <f t="shared" si="17"/>
        <v>2107.21</v>
      </c>
      <c r="F345" s="48">
        <v>521796</v>
      </c>
      <c r="G345" s="49">
        <f t="shared" si="18"/>
        <v>521.79600000000005</v>
      </c>
      <c r="H345" s="49">
        <f t="shared" si="19"/>
        <v>24.762410960464312</v>
      </c>
    </row>
    <row r="346" spans="1:8" x14ac:dyDescent="0.25">
      <c r="A346" s="53" t="s">
        <v>343</v>
      </c>
      <c r="B346" s="54" t="s">
        <v>246</v>
      </c>
      <c r="C346" s="55" t="s">
        <v>527</v>
      </c>
      <c r="D346" s="47">
        <v>2107210</v>
      </c>
      <c r="E346" s="47">
        <f t="shared" si="17"/>
        <v>2107.21</v>
      </c>
      <c r="F346" s="48">
        <v>521796</v>
      </c>
      <c r="G346" s="49">
        <f t="shared" si="18"/>
        <v>521.79600000000005</v>
      </c>
      <c r="H346" s="49">
        <f t="shared" si="19"/>
        <v>24.762410960464312</v>
      </c>
    </row>
    <row r="347" spans="1:8" ht="19.5" customHeight="1" x14ac:dyDescent="0.25">
      <c r="A347" s="53" t="s">
        <v>528</v>
      </c>
      <c r="B347" s="54" t="s">
        <v>246</v>
      </c>
      <c r="C347" s="55" t="s">
        <v>529</v>
      </c>
      <c r="D347" s="47">
        <v>2107210</v>
      </c>
      <c r="E347" s="47">
        <f t="shared" si="17"/>
        <v>2107.21</v>
      </c>
      <c r="F347" s="48">
        <v>521796</v>
      </c>
      <c r="G347" s="49">
        <f t="shared" si="18"/>
        <v>521.79600000000005</v>
      </c>
      <c r="H347" s="49">
        <f t="shared" si="19"/>
        <v>24.762410960464312</v>
      </c>
    </row>
    <row r="348" spans="1:8" x14ac:dyDescent="0.25">
      <c r="A348" s="53" t="s">
        <v>530</v>
      </c>
      <c r="B348" s="54" t="s">
        <v>246</v>
      </c>
      <c r="C348" s="55" t="s">
        <v>531</v>
      </c>
      <c r="D348" s="47">
        <v>2107210</v>
      </c>
      <c r="E348" s="47">
        <f t="shared" si="17"/>
        <v>2107.21</v>
      </c>
      <c r="F348" s="48">
        <v>521796</v>
      </c>
      <c r="G348" s="49">
        <f t="shared" si="18"/>
        <v>521.79600000000005</v>
      </c>
      <c r="H348" s="49">
        <f t="shared" si="19"/>
        <v>24.762410960464312</v>
      </c>
    </row>
    <row r="349" spans="1:8" x14ac:dyDescent="0.25">
      <c r="A349" s="53" t="s">
        <v>532</v>
      </c>
      <c r="B349" s="54" t="s">
        <v>246</v>
      </c>
      <c r="C349" s="55" t="s">
        <v>533</v>
      </c>
      <c r="D349" s="47">
        <v>6050400</v>
      </c>
      <c r="E349" s="47">
        <f t="shared" si="17"/>
        <v>6050.4</v>
      </c>
      <c r="F349" s="48">
        <v>679427.24</v>
      </c>
      <c r="G349" s="49">
        <f t="shared" si="18"/>
        <v>679.42723999999998</v>
      </c>
      <c r="H349" s="49">
        <f t="shared" si="19"/>
        <v>11.22945987042179</v>
      </c>
    </row>
    <row r="350" spans="1:8" x14ac:dyDescent="0.25">
      <c r="A350" s="53" t="s">
        <v>343</v>
      </c>
      <c r="B350" s="54" t="s">
        <v>246</v>
      </c>
      <c r="C350" s="55" t="s">
        <v>534</v>
      </c>
      <c r="D350" s="47">
        <v>6050400</v>
      </c>
      <c r="E350" s="47">
        <f t="shared" si="17"/>
        <v>6050.4</v>
      </c>
      <c r="F350" s="48">
        <v>679427.24</v>
      </c>
      <c r="G350" s="49">
        <f t="shared" si="18"/>
        <v>679.42723999999998</v>
      </c>
      <c r="H350" s="49">
        <f t="shared" si="19"/>
        <v>11.22945987042179</v>
      </c>
    </row>
    <row r="351" spans="1:8" ht="26.25" x14ac:dyDescent="0.25">
      <c r="A351" s="53" t="s">
        <v>345</v>
      </c>
      <c r="B351" s="54" t="s">
        <v>246</v>
      </c>
      <c r="C351" s="55" t="s">
        <v>535</v>
      </c>
      <c r="D351" s="47">
        <v>6050400</v>
      </c>
      <c r="E351" s="47">
        <f t="shared" si="17"/>
        <v>6050.4</v>
      </c>
      <c r="F351" s="48">
        <v>679427.24</v>
      </c>
      <c r="G351" s="49">
        <f t="shared" si="18"/>
        <v>679.42723999999998</v>
      </c>
      <c r="H351" s="49">
        <f t="shared" si="19"/>
        <v>11.22945987042179</v>
      </c>
    </row>
    <row r="352" spans="1:8" ht="26.25" x14ac:dyDescent="0.25">
      <c r="A352" s="53" t="s">
        <v>346</v>
      </c>
      <c r="B352" s="54" t="s">
        <v>246</v>
      </c>
      <c r="C352" s="55" t="s">
        <v>536</v>
      </c>
      <c r="D352" s="47">
        <v>3610000</v>
      </c>
      <c r="E352" s="47">
        <f t="shared" si="17"/>
        <v>3610</v>
      </c>
      <c r="F352" s="48">
        <v>679427.24</v>
      </c>
      <c r="G352" s="49">
        <f t="shared" si="18"/>
        <v>679.42723999999998</v>
      </c>
      <c r="H352" s="49">
        <f t="shared" si="19"/>
        <v>18.820699168975068</v>
      </c>
    </row>
    <row r="353" spans="1:8" x14ac:dyDescent="0.25">
      <c r="A353" s="53" t="s">
        <v>537</v>
      </c>
      <c r="B353" s="54" t="s">
        <v>246</v>
      </c>
      <c r="C353" s="55" t="s">
        <v>538</v>
      </c>
      <c r="D353" s="47">
        <v>2440400</v>
      </c>
      <c r="E353" s="47">
        <f t="shared" si="17"/>
        <v>2440.4</v>
      </c>
      <c r="F353" s="48">
        <v>0</v>
      </c>
      <c r="G353" s="49">
        <f t="shared" si="18"/>
        <v>0</v>
      </c>
      <c r="H353" s="49">
        <f t="shared" si="19"/>
        <v>0</v>
      </c>
    </row>
    <row r="354" spans="1:8" x14ac:dyDescent="0.25">
      <c r="A354" s="53" t="s">
        <v>539</v>
      </c>
      <c r="B354" s="54" t="s">
        <v>246</v>
      </c>
      <c r="C354" s="55" t="s">
        <v>540</v>
      </c>
      <c r="D354" s="47">
        <v>53831770.899999999</v>
      </c>
      <c r="E354" s="47">
        <f t="shared" si="17"/>
        <v>53831.770899999996</v>
      </c>
      <c r="F354" s="48">
        <v>12369840.51</v>
      </c>
      <c r="G354" s="49">
        <f t="shared" si="18"/>
        <v>12369.84051</v>
      </c>
      <c r="H354" s="49">
        <f t="shared" si="19"/>
        <v>22.978698830062083</v>
      </c>
    </row>
    <row r="355" spans="1:8" ht="26.25" x14ac:dyDescent="0.25">
      <c r="A355" s="53" t="s">
        <v>269</v>
      </c>
      <c r="B355" s="54" t="s">
        <v>246</v>
      </c>
      <c r="C355" s="55" t="s">
        <v>541</v>
      </c>
      <c r="D355" s="47">
        <v>78167.759999999995</v>
      </c>
      <c r="E355" s="47">
        <f t="shared" si="17"/>
        <v>78.167760000000001</v>
      </c>
      <c r="F355" s="48">
        <v>17470.87</v>
      </c>
      <c r="G355" s="49">
        <f t="shared" si="18"/>
        <v>17.470869999999998</v>
      </c>
      <c r="H355" s="49">
        <f t="shared" si="19"/>
        <v>22.350480556178145</v>
      </c>
    </row>
    <row r="356" spans="1:8" ht="26.25" x14ac:dyDescent="0.25">
      <c r="A356" s="53" t="s">
        <v>270</v>
      </c>
      <c r="B356" s="54" t="s">
        <v>246</v>
      </c>
      <c r="C356" s="55" t="s">
        <v>542</v>
      </c>
      <c r="D356" s="47">
        <v>78167.759999999995</v>
      </c>
      <c r="E356" s="47">
        <f t="shared" si="17"/>
        <v>78.167760000000001</v>
      </c>
      <c r="F356" s="48">
        <v>17470.87</v>
      </c>
      <c r="G356" s="49">
        <f t="shared" si="18"/>
        <v>17.470869999999998</v>
      </c>
      <c r="H356" s="49">
        <f t="shared" si="19"/>
        <v>22.350480556178145</v>
      </c>
    </row>
    <row r="357" spans="1:8" x14ac:dyDescent="0.25">
      <c r="A357" s="53" t="s">
        <v>271</v>
      </c>
      <c r="B357" s="54" t="s">
        <v>246</v>
      </c>
      <c r="C357" s="55" t="s">
        <v>543</v>
      </c>
      <c r="D357" s="47">
        <v>78167.759999999995</v>
      </c>
      <c r="E357" s="47">
        <f t="shared" si="17"/>
        <v>78.167760000000001</v>
      </c>
      <c r="F357" s="48">
        <v>17470.87</v>
      </c>
      <c r="G357" s="49">
        <f t="shared" si="18"/>
        <v>17.470869999999998</v>
      </c>
      <c r="H357" s="49">
        <f t="shared" si="19"/>
        <v>22.350480556178145</v>
      </c>
    </row>
    <row r="358" spans="1:8" x14ac:dyDescent="0.25">
      <c r="A358" s="53" t="s">
        <v>343</v>
      </c>
      <c r="B358" s="54" t="s">
        <v>246</v>
      </c>
      <c r="C358" s="55" t="s">
        <v>544</v>
      </c>
      <c r="D358" s="47">
        <v>33529686.239999998</v>
      </c>
      <c r="E358" s="47">
        <f t="shared" si="17"/>
        <v>33529.686239999995</v>
      </c>
      <c r="F358" s="48">
        <v>6858380.75</v>
      </c>
      <c r="G358" s="49">
        <f t="shared" si="18"/>
        <v>6858.3807500000003</v>
      </c>
      <c r="H358" s="49">
        <f t="shared" si="19"/>
        <v>20.45465233676461</v>
      </c>
    </row>
    <row r="359" spans="1:8" ht="17.25" customHeight="1" x14ac:dyDescent="0.25">
      <c r="A359" s="53" t="s">
        <v>528</v>
      </c>
      <c r="B359" s="54" t="s">
        <v>246</v>
      </c>
      <c r="C359" s="55" t="s">
        <v>545</v>
      </c>
      <c r="D359" s="47">
        <v>7738608.2400000002</v>
      </c>
      <c r="E359" s="47">
        <f t="shared" si="17"/>
        <v>7738.6082400000005</v>
      </c>
      <c r="F359" s="48">
        <v>1746811.69</v>
      </c>
      <c r="G359" s="49">
        <f t="shared" si="18"/>
        <v>1746.81169</v>
      </c>
      <c r="H359" s="49">
        <f t="shared" si="19"/>
        <v>22.572685369585265</v>
      </c>
    </row>
    <row r="360" spans="1:8" ht="26.25" x14ac:dyDescent="0.25">
      <c r="A360" s="53" t="s">
        <v>546</v>
      </c>
      <c r="B360" s="54" t="s">
        <v>246</v>
      </c>
      <c r="C360" s="55" t="s">
        <v>547</v>
      </c>
      <c r="D360" s="47">
        <v>7738608.2400000002</v>
      </c>
      <c r="E360" s="47">
        <f t="shared" si="17"/>
        <v>7738.6082400000005</v>
      </c>
      <c r="F360" s="48">
        <v>1746811.69</v>
      </c>
      <c r="G360" s="49">
        <f t="shared" si="18"/>
        <v>1746.81169</v>
      </c>
      <c r="H360" s="49">
        <f t="shared" si="19"/>
        <v>22.572685369585265</v>
      </c>
    </row>
    <row r="361" spans="1:8" ht="26.25" x14ac:dyDescent="0.25">
      <c r="A361" s="53" t="s">
        <v>345</v>
      </c>
      <c r="B361" s="54" t="s">
        <v>246</v>
      </c>
      <c r="C361" s="55" t="s">
        <v>548</v>
      </c>
      <c r="D361" s="47">
        <v>25791078</v>
      </c>
      <c r="E361" s="47">
        <f t="shared" si="17"/>
        <v>25791.078000000001</v>
      </c>
      <c r="F361" s="48">
        <v>5111569.0599999996</v>
      </c>
      <c r="G361" s="49">
        <f t="shared" si="18"/>
        <v>5111.5690599999998</v>
      </c>
      <c r="H361" s="49">
        <f t="shared" si="19"/>
        <v>19.81913691238497</v>
      </c>
    </row>
    <row r="362" spans="1:8" ht="26.25" x14ac:dyDescent="0.25">
      <c r="A362" s="53" t="s">
        <v>346</v>
      </c>
      <c r="B362" s="54" t="s">
        <v>246</v>
      </c>
      <c r="C362" s="55" t="s">
        <v>549</v>
      </c>
      <c r="D362" s="47">
        <v>19524361</v>
      </c>
      <c r="E362" s="47">
        <f t="shared" si="17"/>
        <v>19524.361000000001</v>
      </c>
      <c r="F362" s="48">
        <v>3522307.48</v>
      </c>
      <c r="G362" s="49">
        <f t="shared" si="18"/>
        <v>3522.3074799999999</v>
      </c>
      <c r="H362" s="49">
        <f t="shared" si="19"/>
        <v>18.040577512370316</v>
      </c>
    </row>
    <row r="363" spans="1:8" ht="26.25" x14ac:dyDescent="0.25">
      <c r="A363" s="53" t="s">
        <v>550</v>
      </c>
      <c r="B363" s="54" t="s">
        <v>246</v>
      </c>
      <c r="C363" s="55" t="s">
        <v>551</v>
      </c>
      <c r="D363" s="47">
        <v>6266717</v>
      </c>
      <c r="E363" s="47">
        <f t="shared" si="17"/>
        <v>6266.7169999999996</v>
      </c>
      <c r="F363" s="48">
        <v>1589261.58</v>
      </c>
      <c r="G363" s="49">
        <f t="shared" si="18"/>
        <v>1589.2615800000001</v>
      </c>
      <c r="H363" s="49">
        <f t="shared" si="19"/>
        <v>25.36035343545911</v>
      </c>
    </row>
    <row r="364" spans="1:8" ht="26.25" x14ac:dyDescent="0.25">
      <c r="A364" s="53" t="s">
        <v>349</v>
      </c>
      <c r="B364" s="54" t="s">
        <v>246</v>
      </c>
      <c r="C364" s="55" t="s">
        <v>552</v>
      </c>
      <c r="D364" s="47">
        <v>20223916.899999999</v>
      </c>
      <c r="E364" s="47">
        <f t="shared" si="17"/>
        <v>20223.9169</v>
      </c>
      <c r="F364" s="48">
        <v>5493988.8899999997</v>
      </c>
      <c r="G364" s="49">
        <f t="shared" si="18"/>
        <v>5493.9888899999996</v>
      </c>
      <c r="H364" s="49">
        <f t="shared" si="19"/>
        <v>27.165800359869952</v>
      </c>
    </row>
    <row r="365" spans="1:8" x14ac:dyDescent="0.25">
      <c r="A365" s="53" t="s">
        <v>351</v>
      </c>
      <c r="B365" s="54" t="s">
        <v>246</v>
      </c>
      <c r="C365" s="55" t="s">
        <v>553</v>
      </c>
      <c r="D365" s="47">
        <v>20223916.899999999</v>
      </c>
      <c r="E365" s="47">
        <f t="shared" si="17"/>
        <v>20223.9169</v>
      </c>
      <c r="F365" s="48">
        <v>5493988.8899999997</v>
      </c>
      <c r="G365" s="49">
        <f t="shared" si="18"/>
        <v>5493.9888899999996</v>
      </c>
      <c r="H365" s="49">
        <f t="shared" si="19"/>
        <v>27.165800359869952</v>
      </c>
    </row>
    <row r="366" spans="1:8" ht="33" customHeight="1" x14ac:dyDescent="0.25">
      <c r="A366" s="53" t="s">
        <v>407</v>
      </c>
      <c r="B366" s="54" t="s">
        <v>246</v>
      </c>
      <c r="C366" s="55" t="s">
        <v>554</v>
      </c>
      <c r="D366" s="47">
        <v>20223916.899999999</v>
      </c>
      <c r="E366" s="47">
        <f t="shared" si="17"/>
        <v>20223.9169</v>
      </c>
      <c r="F366" s="48">
        <v>5493988.8899999997</v>
      </c>
      <c r="G366" s="49">
        <f t="shared" si="18"/>
        <v>5493.9888899999996</v>
      </c>
      <c r="H366" s="49">
        <f t="shared" si="19"/>
        <v>27.165800359869952</v>
      </c>
    </row>
    <row r="367" spans="1:8" x14ac:dyDescent="0.25">
      <c r="A367" s="53" t="s">
        <v>555</v>
      </c>
      <c r="B367" s="54" t="s">
        <v>246</v>
      </c>
      <c r="C367" s="55" t="s">
        <v>556</v>
      </c>
      <c r="D367" s="47">
        <v>2974991</v>
      </c>
      <c r="E367" s="47">
        <f t="shared" si="17"/>
        <v>2974.991</v>
      </c>
      <c r="F367" s="48">
        <v>290850</v>
      </c>
      <c r="G367" s="49">
        <f t="shared" si="18"/>
        <v>290.85000000000002</v>
      </c>
      <c r="H367" s="49">
        <f t="shared" si="19"/>
        <v>9.7765001642021794</v>
      </c>
    </row>
    <row r="368" spans="1:8" x14ac:dyDescent="0.25">
      <c r="A368" s="53" t="s">
        <v>557</v>
      </c>
      <c r="B368" s="54" t="s">
        <v>246</v>
      </c>
      <c r="C368" s="55" t="s">
        <v>558</v>
      </c>
      <c r="D368" s="47">
        <v>2974991</v>
      </c>
      <c r="E368" s="47">
        <f t="shared" si="17"/>
        <v>2974.991</v>
      </c>
      <c r="F368" s="48">
        <v>290850</v>
      </c>
      <c r="G368" s="49">
        <f t="shared" si="18"/>
        <v>290.85000000000002</v>
      </c>
      <c r="H368" s="49">
        <f t="shared" si="19"/>
        <v>9.7765001642021794</v>
      </c>
    </row>
    <row r="369" spans="1:8" ht="57" customHeight="1" x14ac:dyDescent="0.25">
      <c r="A369" s="53" t="s">
        <v>251</v>
      </c>
      <c r="B369" s="54" t="s">
        <v>246</v>
      </c>
      <c r="C369" s="55" t="s">
        <v>559</v>
      </c>
      <c r="D369" s="47">
        <v>808341</v>
      </c>
      <c r="E369" s="47">
        <f t="shared" si="17"/>
        <v>808.34100000000001</v>
      </c>
      <c r="F369" s="48">
        <v>249200</v>
      </c>
      <c r="G369" s="49">
        <f t="shared" si="18"/>
        <v>249.2</v>
      </c>
      <c r="H369" s="49">
        <f t="shared" si="19"/>
        <v>30.828573584662905</v>
      </c>
    </row>
    <row r="370" spans="1:8" x14ac:dyDescent="0.25">
      <c r="A370" s="53" t="s">
        <v>328</v>
      </c>
      <c r="B370" s="54" t="s">
        <v>246</v>
      </c>
      <c r="C370" s="55" t="s">
        <v>560</v>
      </c>
      <c r="D370" s="47">
        <v>808341</v>
      </c>
      <c r="E370" s="47">
        <f t="shared" si="17"/>
        <v>808.34100000000001</v>
      </c>
      <c r="F370" s="48">
        <v>249200</v>
      </c>
      <c r="G370" s="49">
        <f t="shared" si="18"/>
        <v>249.2</v>
      </c>
      <c r="H370" s="49">
        <f t="shared" si="19"/>
        <v>30.828573584662905</v>
      </c>
    </row>
    <row r="371" spans="1:8" ht="39" x14ac:dyDescent="0.25">
      <c r="A371" s="53" t="s">
        <v>561</v>
      </c>
      <c r="B371" s="54" t="s">
        <v>246</v>
      </c>
      <c r="C371" s="55" t="s">
        <v>562</v>
      </c>
      <c r="D371" s="47">
        <v>808341</v>
      </c>
      <c r="E371" s="47">
        <f t="shared" si="17"/>
        <v>808.34100000000001</v>
      </c>
      <c r="F371" s="48">
        <v>249200</v>
      </c>
      <c r="G371" s="49">
        <f t="shared" si="18"/>
        <v>249.2</v>
      </c>
      <c r="H371" s="49">
        <f t="shared" si="19"/>
        <v>30.828573584662905</v>
      </c>
    </row>
    <row r="372" spans="1:8" ht="26.25" x14ac:dyDescent="0.25">
      <c r="A372" s="53" t="s">
        <v>269</v>
      </c>
      <c r="B372" s="54" t="s">
        <v>246</v>
      </c>
      <c r="C372" s="55" t="s">
        <v>563</v>
      </c>
      <c r="D372" s="47">
        <v>116650</v>
      </c>
      <c r="E372" s="47">
        <f t="shared" si="17"/>
        <v>116.65</v>
      </c>
      <c r="F372" s="48">
        <v>16650</v>
      </c>
      <c r="G372" s="49">
        <f t="shared" si="18"/>
        <v>16.649999999999999</v>
      </c>
      <c r="H372" s="49">
        <f t="shared" si="19"/>
        <v>14.273467638234031</v>
      </c>
    </row>
    <row r="373" spans="1:8" ht="26.25" x14ac:dyDescent="0.25">
      <c r="A373" s="53" t="s">
        <v>270</v>
      </c>
      <c r="B373" s="54" t="s">
        <v>246</v>
      </c>
      <c r="C373" s="55" t="s">
        <v>564</v>
      </c>
      <c r="D373" s="47">
        <v>116650</v>
      </c>
      <c r="E373" s="47">
        <f t="shared" si="17"/>
        <v>116.65</v>
      </c>
      <c r="F373" s="48">
        <v>16650</v>
      </c>
      <c r="G373" s="49">
        <f t="shared" si="18"/>
        <v>16.649999999999999</v>
      </c>
      <c r="H373" s="49">
        <f t="shared" si="19"/>
        <v>14.273467638234031</v>
      </c>
    </row>
    <row r="374" spans="1:8" x14ac:dyDescent="0.25">
      <c r="A374" s="53" t="s">
        <v>271</v>
      </c>
      <c r="B374" s="54" t="s">
        <v>246</v>
      </c>
      <c r="C374" s="55" t="s">
        <v>565</v>
      </c>
      <c r="D374" s="47">
        <v>116650</v>
      </c>
      <c r="E374" s="47">
        <f t="shared" si="17"/>
        <v>116.65</v>
      </c>
      <c r="F374" s="48">
        <v>16650</v>
      </c>
      <c r="G374" s="49">
        <f t="shared" si="18"/>
        <v>16.649999999999999</v>
      </c>
      <c r="H374" s="49">
        <f t="shared" si="19"/>
        <v>14.273467638234031</v>
      </c>
    </row>
    <row r="375" spans="1:8" ht="26.25" x14ac:dyDescent="0.25">
      <c r="A375" s="53" t="s">
        <v>349</v>
      </c>
      <c r="B375" s="54" t="s">
        <v>246</v>
      </c>
      <c r="C375" s="55" t="s">
        <v>566</v>
      </c>
      <c r="D375" s="47">
        <v>2000000</v>
      </c>
      <c r="E375" s="47">
        <f t="shared" si="17"/>
        <v>2000</v>
      </c>
      <c r="F375" s="48">
        <v>0</v>
      </c>
      <c r="G375" s="49">
        <f t="shared" si="18"/>
        <v>0</v>
      </c>
      <c r="H375" s="49">
        <f t="shared" si="19"/>
        <v>0</v>
      </c>
    </row>
    <row r="376" spans="1:8" x14ac:dyDescent="0.25">
      <c r="A376" s="53" t="s">
        <v>351</v>
      </c>
      <c r="B376" s="54" t="s">
        <v>246</v>
      </c>
      <c r="C376" s="55" t="s">
        <v>567</v>
      </c>
      <c r="D376" s="47">
        <v>2000000</v>
      </c>
      <c r="E376" s="47">
        <f t="shared" si="17"/>
        <v>2000</v>
      </c>
      <c r="F376" s="48">
        <v>0</v>
      </c>
      <c r="G376" s="49">
        <f t="shared" si="18"/>
        <v>0</v>
      </c>
      <c r="H376" s="49">
        <f t="shared" si="19"/>
        <v>0</v>
      </c>
    </row>
    <row r="377" spans="1:8" ht="32.25" customHeight="1" x14ac:dyDescent="0.25">
      <c r="A377" s="53" t="s">
        <v>353</v>
      </c>
      <c r="B377" s="54" t="s">
        <v>246</v>
      </c>
      <c r="C377" s="55" t="s">
        <v>568</v>
      </c>
      <c r="D377" s="47">
        <v>2000000</v>
      </c>
      <c r="E377" s="47">
        <f t="shared" si="17"/>
        <v>2000</v>
      </c>
      <c r="F377" s="48">
        <v>0</v>
      </c>
      <c r="G377" s="49">
        <f t="shared" si="18"/>
        <v>0</v>
      </c>
      <c r="H377" s="49">
        <f t="shared" si="19"/>
        <v>0</v>
      </c>
    </row>
    <row r="378" spans="1:8" x14ac:dyDescent="0.25">
      <c r="A378" s="53" t="s">
        <v>272</v>
      </c>
      <c r="B378" s="54" t="s">
        <v>246</v>
      </c>
      <c r="C378" s="55" t="s">
        <v>569</v>
      </c>
      <c r="D378" s="47">
        <v>50000</v>
      </c>
      <c r="E378" s="47">
        <f t="shared" si="17"/>
        <v>50</v>
      </c>
      <c r="F378" s="48">
        <v>25000</v>
      </c>
      <c r="G378" s="49">
        <f t="shared" si="18"/>
        <v>25</v>
      </c>
      <c r="H378" s="49">
        <f t="shared" si="19"/>
        <v>50</v>
      </c>
    </row>
    <row r="379" spans="1:8" x14ac:dyDescent="0.25">
      <c r="A379" s="53" t="s">
        <v>274</v>
      </c>
      <c r="B379" s="54" t="s">
        <v>246</v>
      </c>
      <c r="C379" s="55" t="s">
        <v>570</v>
      </c>
      <c r="D379" s="47">
        <v>50000</v>
      </c>
      <c r="E379" s="47">
        <f t="shared" si="17"/>
        <v>50</v>
      </c>
      <c r="F379" s="48">
        <v>25000</v>
      </c>
      <c r="G379" s="49">
        <f t="shared" si="18"/>
        <v>25</v>
      </c>
      <c r="H379" s="49">
        <f t="shared" si="19"/>
        <v>50</v>
      </c>
    </row>
    <row r="380" spans="1:8" x14ac:dyDescent="0.25">
      <c r="A380" s="53" t="s">
        <v>277</v>
      </c>
      <c r="B380" s="54" t="s">
        <v>246</v>
      </c>
      <c r="C380" s="55" t="s">
        <v>571</v>
      </c>
      <c r="D380" s="47">
        <v>50000</v>
      </c>
      <c r="E380" s="47">
        <f t="shared" si="17"/>
        <v>50</v>
      </c>
      <c r="F380" s="48">
        <v>25000</v>
      </c>
      <c r="G380" s="49">
        <f t="shared" si="18"/>
        <v>25</v>
      </c>
      <c r="H380" s="49">
        <f t="shared" si="19"/>
        <v>50</v>
      </c>
    </row>
    <row r="381" spans="1:8" x14ac:dyDescent="0.25">
      <c r="A381" s="53" t="s">
        <v>572</v>
      </c>
      <c r="B381" s="54" t="s">
        <v>246</v>
      </c>
      <c r="C381" s="55" t="s">
        <v>573</v>
      </c>
      <c r="D381" s="47">
        <v>1200000</v>
      </c>
      <c r="E381" s="47">
        <f t="shared" si="17"/>
        <v>1200</v>
      </c>
      <c r="F381" s="48">
        <v>350000</v>
      </c>
      <c r="G381" s="49">
        <f t="shared" si="18"/>
        <v>350</v>
      </c>
      <c r="H381" s="49">
        <f t="shared" si="19"/>
        <v>29.166666666666668</v>
      </c>
    </row>
    <row r="382" spans="1:8" x14ac:dyDescent="0.25">
      <c r="A382" s="53" t="s">
        <v>574</v>
      </c>
      <c r="B382" s="54" t="s">
        <v>246</v>
      </c>
      <c r="C382" s="55" t="s">
        <v>575</v>
      </c>
      <c r="D382" s="47">
        <v>1200000</v>
      </c>
      <c r="E382" s="47">
        <f t="shared" si="17"/>
        <v>1200</v>
      </c>
      <c r="F382" s="48">
        <v>350000</v>
      </c>
      <c r="G382" s="49">
        <f t="shared" si="18"/>
        <v>350</v>
      </c>
      <c r="H382" s="49">
        <f t="shared" si="19"/>
        <v>29.166666666666668</v>
      </c>
    </row>
    <row r="383" spans="1:8" x14ac:dyDescent="0.25">
      <c r="A383" s="53" t="s">
        <v>272</v>
      </c>
      <c r="B383" s="54" t="s">
        <v>246</v>
      </c>
      <c r="C383" s="55" t="s">
        <v>576</v>
      </c>
      <c r="D383" s="47">
        <v>1200000</v>
      </c>
      <c r="E383" s="47">
        <f t="shared" si="17"/>
        <v>1200</v>
      </c>
      <c r="F383" s="48">
        <v>350000</v>
      </c>
      <c r="G383" s="49">
        <f t="shared" si="18"/>
        <v>350</v>
      </c>
      <c r="H383" s="49">
        <f t="shared" si="19"/>
        <v>29.166666666666668</v>
      </c>
    </row>
    <row r="384" spans="1:8" ht="39" x14ac:dyDescent="0.25">
      <c r="A384" s="53" t="s">
        <v>317</v>
      </c>
      <c r="B384" s="54" t="s">
        <v>246</v>
      </c>
      <c r="C384" s="55" t="s">
        <v>577</v>
      </c>
      <c r="D384" s="47">
        <v>1200000</v>
      </c>
      <c r="E384" s="47">
        <f t="shared" si="17"/>
        <v>1200</v>
      </c>
      <c r="F384" s="48">
        <v>350000</v>
      </c>
      <c r="G384" s="49">
        <f t="shared" si="18"/>
        <v>350</v>
      </c>
      <c r="H384" s="49">
        <f t="shared" si="19"/>
        <v>29.166666666666668</v>
      </c>
    </row>
    <row r="385" spans="1:8" ht="51.75" x14ac:dyDescent="0.25">
      <c r="A385" s="53" t="s">
        <v>377</v>
      </c>
      <c r="B385" s="54" t="s">
        <v>246</v>
      </c>
      <c r="C385" s="55" t="s">
        <v>578</v>
      </c>
      <c r="D385" s="47">
        <v>1200000</v>
      </c>
      <c r="E385" s="47">
        <f t="shared" si="17"/>
        <v>1200</v>
      </c>
      <c r="F385" s="48">
        <v>350000</v>
      </c>
      <c r="G385" s="49">
        <f t="shared" si="18"/>
        <v>350</v>
      </c>
      <c r="H385" s="49">
        <f t="shared" si="19"/>
        <v>29.166666666666668</v>
      </c>
    </row>
    <row r="386" spans="1:8" ht="26.25" x14ac:dyDescent="0.25">
      <c r="A386" s="53" t="s">
        <v>579</v>
      </c>
      <c r="B386" s="54" t="s">
        <v>246</v>
      </c>
      <c r="C386" s="55" t="s">
        <v>580</v>
      </c>
      <c r="D386" s="47">
        <v>380000</v>
      </c>
      <c r="E386" s="47">
        <f t="shared" si="17"/>
        <v>380</v>
      </c>
      <c r="F386" s="48">
        <v>90129.78</v>
      </c>
      <c r="G386" s="49">
        <f t="shared" si="18"/>
        <v>90.129779999999997</v>
      </c>
      <c r="H386" s="49">
        <f t="shared" si="19"/>
        <v>23.718363157894736</v>
      </c>
    </row>
    <row r="387" spans="1:8" ht="26.25" x14ac:dyDescent="0.25">
      <c r="A387" s="53" t="s">
        <v>581</v>
      </c>
      <c r="B387" s="54" t="s">
        <v>246</v>
      </c>
      <c r="C387" s="55" t="s">
        <v>582</v>
      </c>
      <c r="D387" s="47">
        <v>380000</v>
      </c>
      <c r="E387" s="47">
        <f t="shared" si="17"/>
        <v>380</v>
      </c>
      <c r="F387" s="48">
        <v>90129.78</v>
      </c>
      <c r="G387" s="49">
        <f t="shared" si="18"/>
        <v>90.129779999999997</v>
      </c>
      <c r="H387" s="49">
        <f t="shared" si="19"/>
        <v>23.718363157894736</v>
      </c>
    </row>
    <row r="388" spans="1:8" ht="18.75" customHeight="1" x14ac:dyDescent="0.25">
      <c r="A388" s="53" t="s">
        <v>583</v>
      </c>
      <c r="B388" s="54" t="s">
        <v>246</v>
      </c>
      <c r="C388" s="55" t="s">
        <v>584</v>
      </c>
      <c r="D388" s="47">
        <v>380000</v>
      </c>
      <c r="E388" s="47">
        <f t="shared" si="17"/>
        <v>380</v>
      </c>
      <c r="F388" s="48">
        <v>90129.78</v>
      </c>
      <c r="G388" s="49">
        <f t="shared" si="18"/>
        <v>90.129779999999997</v>
      </c>
      <c r="H388" s="49">
        <f t="shared" si="19"/>
        <v>23.718363157894736</v>
      </c>
    </row>
    <row r="389" spans="1:8" x14ac:dyDescent="0.25">
      <c r="A389" s="53" t="s">
        <v>585</v>
      </c>
      <c r="B389" s="54" t="s">
        <v>246</v>
      </c>
      <c r="C389" s="55" t="s">
        <v>586</v>
      </c>
      <c r="D389" s="47">
        <v>380000</v>
      </c>
      <c r="E389" s="47">
        <f t="shared" si="17"/>
        <v>380</v>
      </c>
      <c r="F389" s="48">
        <v>90129.78</v>
      </c>
      <c r="G389" s="49">
        <f t="shared" si="18"/>
        <v>90.129779999999997</v>
      </c>
      <c r="H389" s="49">
        <f t="shared" si="19"/>
        <v>23.718363157894736</v>
      </c>
    </row>
    <row r="390" spans="1:8" ht="39" x14ac:dyDescent="0.25">
      <c r="A390" s="53" t="s">
        <v>587</v>
      </c>
      <c r="B390" s="54" t="s">
        <v>246</v>
      </c>
      <c r="C390" s="55" t="s">
        <v>588</v>
      </c>
      <c r="D390" s="47">
        <v>29255926</v>
      </c>
      <c r="E390" s="47">
        <f t="shared" si="17"/>
        <v>29255.925999999999</v>
      </c>
      <c r="F390" s="48">
        <v>7313981.4900000002</v>
      </c>
      <c r="G390" s="49">
        <f t="shared" si="18"/>
        <v>7313.9814900000001</v>
      </c>
      <c r="H390" s="49">
        <f t="shared" si="19"/>
        <v>24.999999965818891</v>
      </c>
    </row>
    <row r="391" spans="1:8" ht="30" customHeight="1" x14ac:dyDescent="0.25">
      <c r="A391" s="53" t="s">
        <v>589</v>
      </c>
      <c r="B391" s="54" t="s">
        <v>246</v>
      </c>
      <c r="C391" s="55" t="s">
        <v>590</v>
      </c>
      <c r="D391" s="47">
        <v>29255926</v>
      </c>
      <c r="E391" s="47">
        <f t="shared" si="17"/>
        <v>29255.925999999999</v>
      </c>
      <c r="F391" s="48">
        <v>7313981.4900000002</v>
      </c>
      <c r="G391" s="49">
        <f t="shared" si="18"/>
        <v>7313.9814900000001</v>
      </c>
      <c r="H391" s="49">
        <f t="shared" si="19"/>
        <v>24.999999965818891</v>
      </c>
    </row>
    <row r="392" spans="1:8" x14ac:dyDescent="0.25">
      <c r="A392" s="53" t="s">
        <v>355</v>
      </c>
      <c r="B392" s="54" t="s">
        <v>246</v>
      </c>
      <c r="C392" s="55" t="s">
        <v>591</v>
      </c>
      <c r="D392" s="47">
        <v>29255926</v>
      </c>
      <c r="E392" s="47">
        <f t="shared" ref="E392:E394" si="20">D392/1000</f>
        <v>29255.925999999999</v>
      </c>
      <c r="F392" s="48">
        <v>7313981.4900000002</v>
      </c>
      <c r="G392" s="49">
        <f t="shared" ref="G392:G394" si="21">F392/1000</f>
        <v>7313.9814900000001</v>
      </c>
      <c r="H392" s="49">
        <f t="shared" ref="H392:H396" si="22">G392/E392*100</f>
        <v>24.999999965818891</v>
      </c>
    </row>
    <row r="393" spans="1:8" x14ac:dyDescent="0.25">
      <c r="A393" s="53" t="s">
        <v>592</v>
      </c>
      <c r="B393" s="54" t="s">
        <v>246</v>
      </c>
      <c r="C393" s="55" t="s">
        <v>593</v>
      </c>
      <c r="D393" s="47">
        <v>29255926</v>
      </c>
      <c r="E393" s="47">
        <f t="shared" si="20"/>
        <v>29255.925999999999</v>
      </c>
      <c r="F393" s="48">
        <v>7313981.4900000002</v>
      </c>
      <c r="G393" s="49">
        <f t="shared" si="21"/>
        <v>7313.9814900000001</v>
      </c>
      <c r="H393" s="49">
        <f t="shared" si="22"/>
        <v>24.999999965818891</v>
      </c>
    </row>
    <row r="394" spans="1:8" ht="15.75" thickBot="1" x14ac:dyDescent="0.3">
      <c r="A394" s="53" t="s">
        <v>183</v>
      </c>
      <c r="B394" s="54" t="s">
        <v>246</v>
      </c>
      <c r="C394" s="55" t="s">
        <v>594</v>
      </c>
      <c r="D394" s="47">
        <v>29255926</v>
      </c>
      <c r="E394" s="47">
        <f t="shared" si="20"/>
        <v>29255.925999999999</v>
      </c>
      <c r="F394" s="48">
        <v>7313981.4900000002</v>
      </c>
      <c r="G394" s="49">
        <f t="shared" si="21"/>
        <v>7313.9814900000001</v>
      </c>
      <c r="H394" s="49">
        <f t="shared" si="22"/>
        <v>24.999999965818891</v>
      </c>
    </row>
    <row r="395" spans="1:8" ht="10.5" customHeight="1" thickBot="1" x14ac:dyDescent="0.3">
      <c r="A395" s="56"/>
      <c r="B395" s="57"/>
      <c r="C395" s="57"/>
      <c r="D395" s="57"/>
      <c r="E395" s="57"/>
      <c r="F395" s="57"/>
      <c r="G395" s="58"/>
      <c r="H395" s="49"/>
    </row>
    <row r="396" spans="1:8" x14ac:dyDescent="0.25">
      <c r="A396" s="59" t="s">
        <v>595</v>
      </c>
      <c r="B396" s="60">
        <v>450</v>
      </c>
      <c r="C396" s="61" t="s">
        <v>15</v>
      </c>
      <c r="D396" s="62">
        <v>-18276284.84</v>
      </c>
      <c r="E396" s="62">
        <f>D396/1000</f>
        <v>-18276.28484</v>
      </c>
      <c r="F396" s="63">
        <v>43218999.950000003</v>
      </c>
      <c r="G396" s="49">
        <f>F396/1000</f>
        <v>43218.999950000005</v>
      </c>
      <c r="H396" s="49">
        <f t="shared" si="22"/>
        <v>-236.47585014329425</v>
      </c>
    </row>
    <row r="397" spans="1:8" ht="14.25" customHeight="1" x14ac:dyDescent="0.25">
      <c r="A397" s="23"/>
      <c r="B397" s="24"/>
      <c r="C397" s="25"/>
      <c r="D397" s="22"/>
      <c r="E397" s="22"/>
      <c r="F397" s="22"/>
      <c r="G397" s="21"/>
      <c r="H397" s="21"/>
    </row>
    <row r="398" spans="1:8" x14ac:dyDescent="0.25">
      <c r="A398" s="90" t="s">
        <v>653</v>
      </c>
      <c r="B398" s="91"/>
      <c r="C398" s="91"/>
      <c r="D398" s="91"/>
      <c r="E398" s="91"/>
      <c r="F398" s="91"/>
      <c r="G398" s="91"/>
      <c r="H398" s="91"/>
    </row>
    <row r="399" spans="1:8" ht="56.25" customHeight="1" x14ac:dyDescent="0.25">
      <c r="A399" s="64" t="s">
        <v>3</v>
      </c>
      <c r="B399" s="64" t="s">
        <v>1</v>
      </c>
      <c r="C399" s="64" t="s">
        <v>596</v>
      </c>
      <c r="D399" s="65" t="s">
        <v>4</v>
      </c>
      <c r="E399" s="65" t="s">
        <v>647</v>
      </c>
      <c r="F399" s="66" t="s">
        <v>4</v>
      </c>
      <c r="G399" s="67" t="s">
        <v>649</v>
      </c>
      <c r="H399" s="67" t="s">
        <v>650</v>
      </c>
    </row>
    <row r="400" spans="1:8" ht="15.75" thickBot="1" x14ac:dyDescent="0.3">
      <c r="A400" s="18" t="s">
        <v>5</v>
      </c>
      <c r="B400" s="18" t="s">
        <v>6</v>
      </c>
      <c r="C400" s="18" t="s">
        <v>7</v>
      </c>
      <c r="D400" s="30" t="s">
        <v>11</v>
      </c>
      <c r="E400" s="30"/>
      <c r="F400" s="43" t="s">
        <v>12</v>
      </c>
      <c r="G400" s="68"/>
      <c r="H400" s="68"/>
    </row>
    <row r="401" spans="1:8" x14ac:dyDescent="0.25">
      <c r="A401" s="45" t="s">
        <v>597</v>
      </c>
      <c r="B401" s="32" t="s">
        <v>598</v>
      </c>
      <c r="C401" s="33" t="s">
        <v>15</v>
      </c>
      <c r="D401" s="34">
        <v>18276284.84</v>
      </c>
      <c r="E401" s="34">
        <f>D401/1000</f>
        <v>18276.28484</v>
      </c>
      <c r="F401" s="69">
        <v>-43218999.950000003</v>
      </c>
      <c r="G401" s="70">
        <f>F401/1000</f>
        <v>-43218.999950000005</v>
      </c>
      <c r="H401" s="70">
        <f>G401/E401*100</f>
        <v>-236.47585014329425</v>
      </c>
    </row>
    <row r="402" spans="1:8" x14ac:dyDescent="0.25">
      <c r="A402" s="71" t="s">
        <v>599</v>
      </c>
      <c r="B402" s="37"/>
      <c r="C402" s="38"/>
      <c r="D402" s="38"/>
      <c r="E402" s="38"/>
      <c r="F402" s="72"/>
      <c r="G402" s="73"/>
      <c r="H402" s="73"/>
    </row>
    <row r="403" spans="1:8" x14ac:dyDescent="0.25">
      <c r="A403" s="74" t="s">
        <v>600</v>
      </c>
      <c r="B403" s="75" t="s">
        <v>601</v>
      </c>
      <c r="C403" s="55" t="s">
        <v>15</v>
      </c>
      <c r="D403" s="47">
        <v>7985706</v>
      </c>
      <c r="E403" s="47">
        <f>D403/1000</f>
        <v>7985.7060000000001</v>
      </c>
      <c r="F403" s="48">
        <v>0</v>
      </c>
      <c r="G403" s="76">
        <f>F403/1000</f>
        <v>0</v>
      </c>
      <c r="H403" s="76">
        <f>G403/E403*100</f>
        <v>0</v>
      </c>
    </row>
    <row r="404" spans="1:8" x14ac:dyDescent="0.25">
      <c r="A404" s="77" t="s">
        <v>602</v>
      </c>
      <c r="B404" s="37"/>
      <c r="C404" s="38"/>
      <c r="D404" s="38"/>
      <c r="E404" s="38"/>
      <c r="F404" s="78"/>
      <c r="G404" s="79"/>
      <c r="H404" s="79"/>
    </row>
    <row r="405" spans="1:8" ht="26.25" x14ac:dyDescent="0.25">
      <c r="A405" s="80" t="s">
        <v>603</v>
      </c>
      <c r="B405" s="81" t="s">
        <v>601</v>
      </c>
      <c r="C405" s="82" t="s">
        <v>604</v>
      </c>
      <c r="D405" s="47">
        <v>11985706</v>
      </c>
      <c r="E405" s="47">
        <f>D405/1000</f>
        <v>11985.706</v>
      </c>
      <c r="F405" s="48">
        <v>0</v>
      </c>
      <c r="G405" s="76">
        <f>F405/1000</f>
        <v>0</v>
      </c>
      <c r="H405" s="76">
        <f>G405/E405*100</f>
        <v>0</v>
      </c>
    </row>
    <row r="406" spans="1:8" ht="26.25" x14ac:dyDescent="0.25">
      <c r="A406" s="80" t="s">
        <v>605</v>
      </c>
      <c r="B406" s="81" t="s">
        <v>601</v>
      </c>
      <c r="C406" s="82" t="s">
        <v>606</v>
      </c>
      <c r="D406" s="47">
        <v>12685706</v>
      </c>
      <c r="E406" s="47">
        <f t="shared" ref="E406:E413" si="23">D406/1000</f>
        <v>12685.706</v>
      </c>
      <c r="F406" s="48">
        <v>0</v>
      </c>
      <c r="G406" s="76">
        <f t="shared" ref="G406:G427" si="24">F406/1000</f>
        <v>0</v>
      </c>
      <c r="H406" s="76">
        <f t="shared" ref="H406:H413" si="25">G406/E406*100</f>
        <v>0</v>
      </c>
    </row>
    <row r="407" spans="1:8" ht="26.25" x14ac:dyDescent="0.25">
      <c r="A407" s="80" t="s">
        <v>607</v>
      </c>
      <c r="B407" s="81" t="s">
        <v>601</v>
      </c>
      <c r="C407" s="82" t="s">
        <v>608</v>
      </c>
      <c r="D407" s="47">
        <v>12685706</v>
      </c>
      <c r="E407" s="47">
        <f t="shared" si="23"/>
        <v>12685.706</v>
      </c>
      <c r="F407" s="48">
        <v>0</v>
      </c>
      <c r="G407" s="76">
        <f t="shared" si="24"/>
        <v>0</v>
      </c>
      <c r="H407" s="76">
        <f t="shared" si="25"/>
        <v>0</v>
      </c>
    </row>
    <row r="408" spans="1:8" ht="26.25" x14ac:dyDescent="0.25">
      <c r="A408" s="80" t="s">
        <v>609</v>
      </c>
      <c r="B408" s="81" t="s">
        <v>601</v>
      </c>
      <c r="C408" s="82" t="s">
        <v>610</v>
      </c>
      <c r="D408" s="47">
        <v>-700000</v>
      </c>
      <c r="E408" s="47">
        <f t="shared" si="23"/>
        <v>-700</v>
      </c>
      <c r="F408" s="48">
        <v>0</v>
      </c>
      <c r="G408" s="76">
        <f t="shared" si="24"/>
        <v>0</v>
      </c>
      <c r="H408" s="76">
        <f t="shared" si="25"/>
        <v>0</v>
      </c>
    </row>
    <row r="409" spans="1:8" ht="26.25" x14ac:dyDescent="0.25">
      <c r="A409" s="80" t="s">
        <v>611</v>
      </c>
      <c r="B409" s="81" t="s">
        <v>601</v>
      </c>
      <c r="C409" s="82" t="s">
        <v>612</v>
      </c>
      <c r="D409" s="47">
        <v>-700000</v>
      </c>
      <c r="E409" s="47">
        <f t="shared" si="23"/>
        <v>-700</v>
      </c>
      <c r="F409" s="48">
        <v>0</v>
      </c>
      <c r="G409" s="76">
        <f t="shared" si="24"/>
        <v>0</v>
      </c>
      <c r="H409" s="76">
        <f t="shared" si="25"/>
        <v>0</v>
      </c>
    </row>
    <row r="410" spans="1:8" ht="26.25" x14ac:dyDescent="0.25">
      <c r="A410" s="80" t="s">
        <v>613</v>
      </c>
      <c r="B410" s="81" t="s">
        <v>601</v>
      </c>
      <c r="C410" s="82" t="s">
        <v>614</v>
      </c>
      <c r="D410" s="47">
        <v>-4000000</v>
      </c>
      <c r="E410" s="47">
        <f t="shared" si="23"/>
        <v>-4000</v>
      </c>
      <c r="F410" s="48">
        <v>0</v>
      </c>
      <c r="G410" s="76">
        <f t="shared" si="24"/>
        <v>0</v>
      </c>
      <c r="H410" s="76">
        <f t="shared" si="25"/>
        <v>0</v>
      </c>
    </row>
    <row r="411" spans="1:8" ht="26.25" x14ac:dyDescent="0.25">
      <c r="A411" s="80" t="s">
        <v>615</v>
      </c>
      <c r="B411" s="81" t="s">
        <v>601</v>
      </c>
      <c r="C411" s="82" t="s">
        <v>616</v>
      </c>
      <c r="D411" s="47">
        <v>-4000000</v>
      </c>
      <c r="E411" s="47">
        <f t="shared" si="23"/>
        <v>-4000</v>
      </c>
      <c r="F411" s="48">
        <v>0</v>
      </c>
      <c r="G411" s="76">
        <f t="shared" si="24"/>
        <v>0</v>
      </c>
      <c r="H411" s="76">
        <f t="shared" si="25"/>
        <v>0</v>
      </c>
    </row>
    <row r="412" spans="1:8" ht="39" x14ac:dyDescent="0.25">
      <c r="A412" s="80" t="s">
        <v>617</v>
      </c>
      <c r="B412" s="81" t="s">
        <v>601</v>
      </c>
      <c r="C412" s="82" t="s">
        <v>618</v>
      </c>
      <c r="D412" s="47">
        <v>-4000000</v>
      </c>
      <c r="E412" s="47">
        <f t="shared" si="23"/>
        <v>-4000</v>
      </c>
      <c r="F412" s="48">
        <v>0</v>
      </c>
      <c r="G412" s="76">
        <f t="shared" si="24"/>
        <v>0</v>
      </c>
      <c r="H412" s="76">
        <f t="shared" si="25"/>
        <v>0</v>
      </c>
    </row>
    <row r="413" spans="1:8" ht="39" x14ac:dyDescent="0.25">
      <c r="A413" s="80" t="s">
        <v>619</v>
      </c>
      <c r="B413" s="81" t="s">
        <v>601</v>
      </c>
      <c r="C413" s="82" t="s">
        <v>620</v>
      </c>
      <c r="D413" s="47">
        <v>-4000000</v>
      </c>
      <c r="E413" s="47">
        <f t="shared" si="23"/>
        <v>-4000</v>
      </c>
      <c r="F413" s="48">
        <v>0</v>
      </c>
      <c r="G413" s="76">
        <f t="shared" si="24"/>
        <v>0</v>
      </c>
      <c r="H413" s="76">
        <f t="shared" si="25"/>
        <v>0</v>
      </c>
    </row>
    <row r="414" spans="1:8" x14ac:dyDescent="0.25">
      <c r="A414" s="74" t="s">
        <v>621</v>
      </c>
      <c r="B414" s="75" t="s">
        <v>622</v>
      </c>
      <c r="C414" s="55" t="s">
        <v>15</v>
      </c>
      <c r="D414" s="47">
        <v>0</v>
      </c>
      <c r="E414" s="47">
        <v>0</v>
      </c>
      <c r="F414" s="48">
        <v>0</v>
      </c>
      <c r="G414" s="76">
        <f t="shared" si="24"/>
        <v>0</v>
      </c>
      <c r="H414" s="76"/>
    </row>
    <row r="415" spans="1:8" x14ac:dyDescent="0.25">
      <c r="A415" s="77" t="s">
        <v>602</v>
      </c>
      <c r="B415" s="37"/>
      <c r="C415" s="38"/>
      <c r="D415" s="38"/>
      <c r="E415" s="38"/>
      <c r="F415" s="78"/>
      <c r="G415" s="76"/>
      <c r="H415" s="79"/>
    </row>
    <row r="416" spans="1:8" x14ac:dyDescent="0.25">
      <c r="A416" s="74" t="s">
        <v>623</v>
      </c>
      <c r="B416" s="75" t="s">
        <v>624</v>
      </c>
      <c r="C416" s="55" t="s">
        <v>15</v>
      </c>
      <c r="D416" s="47">
        <v>10290578.84</v>
      </c>
      <c r="E416" s="47">
        <f>D416/1000</f>
        <v>10290.57884</v>
      </c>
      <c r="F416" s="48">
        <v>-43218999.950000003</v>
      </c>
      <c r="G416" s="76">
        <f t="shared" si="24"/>
        <v>-43218.999950000005</v>
      </c>
      <c r="H416" s="76">
        <f>G416/E416*100</f>
        <v>-419.98609234696858</v>
      </c>
    </row>
    <row r="417" spans="1:8" ht="26.25" x14ac:dyDescent="0.25">
      <c r="A417" s="80" t="s">
        <v>625</v>
      </c>
      <c r="B417" s="81" t="s">
        <v>624</v>
      </c>
      <c r="C417" s="82" t="s">
        <v>626</v>
      </c>
      <c r="D417" s="47">
        <v>10290578.84</v>
      </c>
      <c r="E417" s="47">
        <f t="shared" ref="E417:E427" si="26">D417/1000</f>
        <v>10290.57884</v>
      </c>
      <c r="F417" s="48">
        <v>-43218999.950000003</v>
      </c>
      <c r="G417" s="76">
        <f t="shared" si="24"/>
        <v>-43218.999950000005</v>
      </c>
      <c r="H417" s="76">
        <f t="shared" ref="H417:H427" si="27">G417/E417*100</f>
        <v>-419.98609234696858</v>
      </c>
    </row>
    <row r="418" spans="1:8" x14ac:dyDescent="0.25">
      <c r="A418" s="74" t="s">
        <v>627</v>
      </c>
      <c r="B418" s="75" t="s">
        <v>628</v>
      </c>
      <c r="C418" s="55" t="s">
        <v>15</v>
      </c>
      <c r="D418" s="47">
        <v>-1173280112.9400001</v>
      </c>
      <c r="E418" s="47">
        <f t="shared" si="26"/>
        <v>-1173280.1129400001</v>
      </c>
      <c r="F418" s="48">
        <v>-237835750.11000001</v>
      </c>
      <c r="G418" s="76">
        <f t="shared" si="24"/>
        <v>-237835.75011000002</v>
      </c>
      <c r="H418" s="76">
        <f t="shared" si="27"/>
        <v>20.271011797347544</v>
      </c>
    </row>
    <row r="419" spans="1:8" x14ac:dyDescent="0.25">
      <c r="A419" s="80" t="s">
        <v>629</v>
      </c>
      <c r="B419" s="81" t="s">
        <v>628</v>
      </c>
      <c r="C419" s="82" t="s">
        <v>630</v>
      </c>
      <c r="D419" s="47">
        <v>-1173280112.9400001</v>
      </c>
      <c r="E419" s="47">
        <f t="shared" si="26"/>
        <v>-1173280.1129400001</v>
      </c>
      <c r="F419" s="48">
        <v>-237835750.11000001</v>
      </c>
      <c r="G419" s="76">
        <f t="shared" si="24"/>
        <v>-237835.75011000002</v>
      </c>
      <c r="H419" s="76">
        <f t="shared" si="27"/>
        <v>20.271011797347544</v>
      </c>
    </row>
    <row r="420" spans="1:8" x14ac:dyDescent="0.25">
      <c r="A420" s="80" t="s">
        <v>631</v>
      </c>
      <c r="B420" s="81" t="s">
        <v>628</v>
      </c>
      <c r="C420" s="82" t="s">
        <v>632</v>
      </c>
      <c r="D420" s="47">
        <v>-1173280112.9400001</v>
      </c>
      <c r="E420" s="47">
        <f t="shared" si="26"/>
        <v>-1173280.1129400001</v>
      </c>
      <c r="F420" s="48">
        <v>-237835750.11000001</v>
      </c>
      <c r="G420" s="76">
        <f t="shared" si="24"/>
        <v>-237835.75011000002</v>
      </c>
      <c r="H420" s="76">
        <f t="shared" si="27"/>
        <v>20.271011797347544</v>
      </c>
    </row>
    <row r="421" spans="1:8" x14ac:dyDescent="0.25">
      <c r="A421" s="80" t="s">
        <v>633</v>
      </c>
      <c r="B421" s="81" t="s">
        <v>628</v>
      </c>
      <c r="C421" s="82" t="s">
        <v>634</v>
      </c>
      <c r="D421" s="47">
        <v>-1173280112.9400001</v>
      </c>
      <c r="E421" s="47">
        <f t="shared" si="26"/>
        <v>-1173280.1129400001</v>
      </c>
      <c r="F421" s="48">
        <v>-237835750.11000001</v>
      </c>
      <c r="G421" s="76">
        <f t="shared" si="24"/>
        <v>-237835.75011000002</v>
      </c>
      <c r="H421" s="76">
        <f t="shared" si="27"/>
        <v>20.271011797347544</v>
      </c>
    </row>
    <row r="422" spans="1:8" ht="26.25" x14ac:dyDescent="0.25">
      <c r="A422" s="80" t="s">
        <v>635</v>
      </c>
      <c r="B422" s="81" t="s">
        <v>628</v>
      </c>
      <c r="C422" s="82" t="s">
        <v>636</v>
      </c>
      <c r="D422" s="47">
        <v>-1173280112.9400001</v>
      </c>
      <c r="E422" s="47">
        <f t="shared" si="26"/>
        <v>-1173280.1129400001</v>
      </c>
      <c r="F422" s="48">
        <v>-237835750.11000001</v>
      </c>
      <c r="G422" s="76">
        <f t="shared" si="24"/>
        <v>-237835.75011000002</v>
      </c>
      <c r="H422" s="76">
        <f t="shared" si="27"/>
        <v>20.271011797347544</v>
      </c>
    </row>
    <row r="423" spans="1:8" x14ac:dyDescent="0.25">
      <c r="A423" s="74" t="s">
        <v>637</v>
      </c>
      <c r="B423" s="75" t="s">
        <v>638</v>
      </c>
      <c r="C423" s="55" t="s">
        <v>15</v>
      </c>
      <c r="D423" s="47">
        <v>1193556182.51</v>
      </c>
      <c r="E423" s="47">
        <f t="shared" si="26"/>
        <v>1193556.18251</v>
      </c>
      <c r="F423" s="48">
        <v>194616750.16</v>
      </c>
      <c r="G423" s="76">
        <f t="shared" si="24"/>
        <v>194616.75016</v>
      </c>
      <c r="H423" s="76">
        <f t="shared" si="27"/>
        <v>16.305621219332039</v>
      </c>
    </row>
    <row r="424" spans="1:8" x14ac:dyDescent="0.25">
      <c r="A424" s="80" t="s">
        <v>639</v>
      </c>
      <c r="B424" s="81" t="s">
        <v>638</v>
      </c>
      <c r="C424" s="82" t="s">
        <v>640</v>
      </c>
      <c r="D424" s="47">
        <v>1193556182.51</v>
      </c>
      <c r="E424" s="47">
        <f t="shared" si="26"/>
        <v>1193556.18251</v>
      </c>
      <c r="F424" s="48">
        <v>194616750.16</v>
      </c>
      <c r="G424" s="76">
        <f t="shared" si="24"/>
        <v>194616.75016</v>
      </c>
      <c r="H424" s="76">
        <f t="shared" si="27"/>
        <v>16.305621219332039</v>
      </c>
    </row>
    <row r="425" spans="1:8" x14ac:dyDescent="0.25">
      <c r="A425" s="80" t="s">
        <v>641</v>
      </c>
      <c r="B425" s="81" t="s">
        <v>638</v>
      </c>
      <c r="C425" s="82" t="s">
        <v>642</v>
      </c>
      <c r="D425" s="47">
        <v>1193556182.51</v>
      </c>
      <c r="E425" s="47">
        <f t="shared" si="26"/>
        <v>1193556.18251</v>
      </c>
      <c r="F425" s="48">
        <v>194616750.16</v>
      </c>
      <c r="G425" s="76">
        <f t="shared" si="24"/>
        <v>194616.75016</v>
      </c>
      <c r="H425" s="76">
        <f t="shared" si="27"/>
        <v>16.305621219332039</v>
      </c>
    </row>
    <row r="426" spans="1:8" ht="21" customHeight="1" x14ac:dyDescent="0.25">
      <c r="A426" s="80" t="s">
        <v>643</v>
      </c>
      <c r="B426" s="81" t="s">
        <v>638</v>
      </c>
      <c r="C426" s="82" t="s">
        <v>644</v>
      </c>
      <c r="D426" s="47">
        <v>1193556182.51</v>
      </c>
      <c r="E426" s="47">
        <f t="shared" si="26"/>
        <v>1193556.18251</v>
      </c>
      <c r="F426" s="48">
        <v>194616750.16</v>
      </c>
      <c r="G426" s="76">
        <f t="shared" si="24"/>
        <v>194616.75016</v>
      </c>
      <c r="H426" s="76">
        <f t="shared" si="27"/>
        <v>16.305621219332039</v>
      </c>
    </row>
    <row r="427" spans="1:8" ht="27" thickBot="1" x14ac:dyDescent="0.3">
      <c r="A427" s="80" t="s">
        <v>645</v>
      </c>
      <c r="B427" s="81" t="s">
        <v>638</v>
      </c>
      <c r="C427" s="82" t="s">
        <v>646</v>
      </c>
      <c r="D427" s="47">
        <v>1193556182.51</v>
      </c>
      <c r="E427" s="47">
        <f t="shared" si="26"/>
        <v>1193556.18251</v>
      </c>
      <c r="F427" s="48">
        <v>194616750.16</v>
      </c>
      <c r="G427" s="76">
        <f t="shared" si="24"/>
        <v>194616.75016</v>
      </c>
      <c r="H427" s="76">
        <f t="shared" si="27"/>
        <v>16.305621219332039</v>
      </c>
    </row>
    <row r="428" spans="1:8" x14ac:dyDescent="0.25">
      <c r="A428" s="14"/>
      <c r="B428" s="13"/>
      <c r="C428" s="13"/>
      <c r="D428" s="11"/>
      <c r="E428" s="11"/>
      <c r="F428" s="11"/>
      <c r="G428" s="16"/>
      <c r="H428" s="16"/>
    </row>
  </sheetData>
  <mergeCells count="11">
    <mergeCell ref="A8:H8"/>
    <mergeCell ref="A130:H130"/>
    <mergeCell ref="A9:C9"/>
    <mergeCell ref="A398:H398"/>
    <mergeCell ref="B1:C2"/>
    <mergeCell ref="E1:H1"/>
    <mergeCell ref="E2:H2"/>
    <mergeCell ref="E3:H3"/>
    <mergeCell ref="E4:H4"/>
    <mergeCell ref="A6:H6"/>
    <mergeCell ref="A7:H7"/>
  </mergeCells>
  <pageMargins left="0.78740157480314965" right="0.39370078740157483" top="0.39370078740157483" bottom="0.19685039370078741" header="0" footer="0"/>
  <pageSetup paperSize="9" scale="70" fitToWidth="0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F471F87-4D84-4009-83E7-2F8630D350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1 кв.2020г</vt:lpstr>
      <vt:lpstr>'Отчет 1 кв.2020г'!Заголовки_для_печати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Ovcharenko N S</dc:creator>
  <cp:lastModifiedBy>Ovcharenko</cp:lastModifiedBy>
  <cp:lastPrinted>2020-04-15T22:17:42Z</cp:lastPrinted>
  <dcterms:created xsi:type="dcterms:W3CDTF">2020-04-14T00:42:22Z</dcterms:created>
  <dcterms:modified xsi:type="dcterms:W3CDTF">2020-04-16T01:01:14Z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18.2.0.15639841</vt:lpwstr>
  </property>
  <property fmtid="{D5CDD505-2E9C-101B-9397-08002B2CF9AE}" pid="6" name="Тип сервера">
    <vt:lpwstr>MSSQL</vt:lpwstr>
  </property>
  <property fmtid="{D5CDD505-2E9C-101B-9397-08002B2CF9AE}" pid="7" name="Сервер">
    <vt:lpwstr>winsmart\mssql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ovcharenko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