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H16" i="1" l="1"/>
  <c r="G16" i="1"/>
  <c r="H15" i="1"/>
  <c r="X15" i="1"/>
  <c r="U17" i="1"/>
  <c r="F16" i="1" l="1"/>
  <c r="V17" i="1"/>
  <c r="R16" i="1"/>
  <c r="W17" i="1" l="1"/>
  <c r="X17" i="1"/>
  <c r="T17" i="1"/>
  <c r="F15" i="1"/>
  <c r="L17" i="1" l="1"/>
  <c r="S17" i="1"/>
  <c r="R17" i="1"/>
  <c r="Q17" i="1"/>
  <c r="P17" i="1"/>
  <c r="O17" i="1"/>
  <c r="N17" i="1"/>
  <c r="M17" i="1"/>
  <c r="K17" i="1"/>
  <c r="J17" i="1"/>
  <c r="I17" i="1"/>
  <c r="G17" i="1"/>
  <c r="H17" i="1"/>
  <c r="F17" i="1" l="1"/>
</calcChain>
</file>

<file path=xl/sharedStrings.xml><?xml version="1.0" encoding="utf-8"?>
<sst xmlns="http://schemas.openxmlformats.org/spreadsheetml/2006/main" count="41" uniqueCount="24">
  <si>
    <t>№ п/п</t>
  </si>
  <si>
    <t>Ответственный исполнитель</t>
  </si>
  <si>
    <t>Наименование муниципальной программы, подпрограммы, основного мероприятия</t>
  </si>
  <si>
    <t>Начало реализации</t>
  </si>
  <si>
    <t>Окончание реализации</t>
  </si>
  <si>
    <t>Размер финансирования программы всего</t>
  </si>
  <si>
    <t>Краевой бюджет</t>
  </si>
  <si>
    <t xml:space="preserve">Районный бюджет </t>
  </si>
  <si>
    <t>Ожидаемый непосредственный  результат (краткое описание)</t>
  </si>
  <si>
    <t>Срок</t>
  </si>
  <si>
    <t>В том числе источники финансирования</t>
  </si>
  <si>
    <t>Финансирование программы по годам и источникам</t>
  </si>
  <si>
    <t>Совершенствование бюджетного процесса</t>
  </si>
  <si>
    <t>Финансовое управление Администрации Черниговского района</t>
  </si>
  <si>
    <t>Повышение эффективности бюджетных расходов, переход на долгосрочное бюджетирование</t>
  </si>
  <si>
    <t>Обеспечение эффективности выравнивания, повышение финансовой самостоятельности поселений района</t>
  </si>
  <si>
    <t>Итого по программе</t>
  </si>
  <si>
    <t>Приложение 3</t>
  </si>
  <si>
    <t>к постановлению Администрации</t>
  </si>
  <si>
    <t>Перечень</t>
  </si>
  <si>
    <t>отдельных мероприятий, реализуемых в составе программы "Долгосрочное финансовое планирование и организация бюджетного процесса,</t>
  </si>
  <si>
    <t xml:space="preserve">Совершенствование межбюджетных отношений в Черниговском районе </t>
  </si>
  <si>
    <t>совершенствование межбюджетных отношений в Черниговском муниципальном районе" на 2017-2024 годы</t>
  </si>
  <si>
    <t>Черниговского района от 04.03.2022 № 132-па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</si>
</sst>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/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2" fontId="0" fillId="0" borderId="1" xfId="0" applyNumberFormat="1" applyBorder="1" applyAlignment="1">
      <alignment vertical="top"/>
    </xf>
    <xf numFmtId="2" fontId="0" fillId="0" borderId="8" xfId="0" applyNumberFormat="1" applyBorder="1"/>
    <xf numFmtId="2" fontId="0" fillId="0" borderId="1" xfId="0" applyNumberFormat="1" applyBorder="1" applyAlignment="1">
      <alignment horizontal="center" vertical="top"/>
    </xf>
    <xf numFmtId="2" fontId="0" fillId="0" borderId="8" xfId="0" applyNumberFormat="1" applyBorder="1" applyAlignment="1">
      <alignment horizontal="center" vertical="top"/>
    </xf>
    <xf numFmtId="2" fontId="0" fillId="0" borderId="9" xfId="0" applyNumberFormat="1" applyBorder="1" applyAlignment="1">
      <alignment horizontal="center" vertical="top"/>
    </xf>
    <xf numFmtId="2" fontId="0" fillId="0" borderId="8" xfId="0" applyNumberFormat="1" applyBorder="1" applyAlignment="1">
      <alignment vertical="top"/>
    </xf>
    <xf numFmtId="2" fontId="0" fillId="0" borderId="9" xfId="0" applyNumberFormat="1" applyBorder="1" applyAlignment="1">
      <alignment vertical="top"/>
    </xf>
    <xf numFmtId="2" fontId="0" fillId="0" borderId="8" xfId="0" applyNumberFormat="1" applyFill="1" applyBorder="1"/>
    <xf numFmtId="2" fontId="0" fillId="0" borderId="1" xfId="0" applyNumberFormat="1" applyFill="1" applyBorder="1"/>
    <xf numFmtId="2" fontId="0" fillId="0" borderId="1" xfId="0" applyNumberFormat="1" applyBorder="1"/>
    <xf numFmtId="0" fontId="0" fillId="0" borderId="5" xfId="0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top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/>
    <xf numFmtId="0" fontId="0" fillId="0" borderId="5" xfId="0" applyBorder="1" applyAlignment="1">
      <alignment horizontal="center" vertical="center" wrapText="1"/>
    </xf>
    <xf numFmtId="2" fontId="0" fillId="2" borderId="9" xfId="0" applyNumberFormat="1" applyFill="1" applyBorder="1" applyAlignment="1">
      <alignment vertical="top"/>
    </xf>
    <xf numFmtId="2" fontId="0" fillId="2" borderId="8" xfId="0" applyNumberFormat="1" applyFill="1" applyBorder="1" applyAlignment="1">
      <alignment vertical="top"/>
    </xf>
    <xf numFmtId="2" fontId="0" fillId="2" borderId="8" xfId="0" applyNumberFormat="1" applyFill="1" applyBorder="1"/>
    <xf numFmtId="2" fontId="0" fillId="2" borderId="9" xfId="0" applyNumberForma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54"/>
  <sheetViews>
    <sheetView tabSelected="1" zoomScale="80" zoomScaleNormal="80" workbookViewId="0">
      <selection activeCell="V6" sqref="V6"/>
    </sheetView>
  </sheetViews>
  <sheetFormatPr defaultRowHeight="14.4" x14ac:dyDescent="0.3"/>
  <cols>
    <col min="1" max="1" width="5.109375" customWidth="1"/>
    <col min="2" max="2" width="15.5546875" customWidth="1"/>
    <col min="4" max="4" width="7.88671875" customWidth="1"/>
    <col min="5" max="5" width="8" customWidth="1"/>
    <col min="6" max="6" width="10.6640625" customWidth="1"/>
    <col min="7" max="8" width="10" customWidth="1"/>
    <col min="9" max="9" width="9.5546875" bestFit="1" customWidth="1"/>
    <col min="10" max="10" width="9.6640625" customWidth="1"/>
    <col min="11" max="16" width="9.5546875" bestFit="1" customWidth="1"/>
    <col min="17" max="17" width="9.44140625" customWidth="1"/>
    <col min="18" max="18" width="9.5546875" bestFit="1" customWidth="1"/>
    <col min="19" max="24" width="9.5546875" customWidth="1"/>
    <col min="25" max="25" width="10.109375" customWidth="1"/>
  </cols>
  <sheetData>
    <row r="2" spans="1:25" x14ac:dyDescent="0.3">
      <c r="P2" t="s">
        <v>17</v>
      </c>
    </row>
    <row r="4" spans="1:25" x14ac:dyDescent="0.3">
      <c r="O4" t="s">
        <v>18</v>
      </c>
    </row>
    <row r="5" spans="1:25" x14ac:dyDescent="0.3">
      <c r="O5" t="s">
        <v>23</v>
      </c>
    </row>
    <row r="7" spans="1:25" x14ac:dyDescent="0.3">
      <c r="A7" s="35" t="s">
        <v>19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</row>
    <row r="8" spans="1:25" x14ac:dyDescent="0.3">
      <c r="A8" s="35" t="s">
        <v>20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</row>
    <row r="9" spans="1:25" x14ac:dyDescent="0.3">
      <c r="A9" s="35" t="s">
        <v>22</v>
      </c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</row>
    <row r="12" spans="1:25" ht="15" customHeight="1" x14ac:dyDescent="0.3">
      <c r="A12" s="39" t="s">
        <v>0</v>
      </c>
      <c r="B12" s="39" t="s">
        <v>2</v>
      </c>
      <c r="C12" s="39" t="s">
        <v>1</v>
      </c>
      <c r="D12" s="42" t="s">
        <v>9</v>
      </c>
      <c r="E12" s="43"/>
      <c r="F12" s="39" t="s">
        <v>5</v>
      </c>
      <c r="G12" s="51" t="s">
        <v>10</v>
      </c>
      <c r="H12" s="36"/>
      <c r="I12" s="48" t="s">
        <v>11</v>
      </c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50"/>
      <c r="Y12" s="36" t="s">
        <v>8</v>
      </c>
    </row>
    <row r="13" spans="1:25" ht="29.25" customHeight="1" x14ac:dyDescent="0.3">
      <c r="A13" s="40"/>
      <c r="B13" s="40"/>
      <c r="C13" s="40"/>
      <c r="D13" s="44"/>
      <c r="E13" s="45"/>
      <c r="F13" s="40"/>
      <c r="G13" s="52"/>
      <c r="H13" s="38"/>
      <c r="I13" s="46">
        <v>2017</v>
      </c>
      <c r="J13" s="47"/>
      <c r="K13" s="46">
        <v>2018</v>
      </c>
      <c r="L13" s="47"/>
      <c r="M13" s="46">
        <v>2019</v>
      </c>
      <c r="N13" s="47"/>
      <c r="O13" s="46">
        <v>2020</v>
      </c>
      <c r="P13" s="47"/>
      <c r="Q13" s="46">
        <v>2021</v>
      </c>
      <c r="R13" s="47"/>
      <c r="S13" s="46">
        <v>2022</v>
      </c>
      <c r="T13" s="47"/>
      <c r="U13" s="46">
        <v>2023</v>
      </c>
      <c r="V13" s="47"/>
      <c r="W13" s="46">
        <v>2024</v>
      </c>
      <c r="X13" s="47"/>
      <c r="Y13" s="37"/>
    </row>
    <row r="14" spans="1:25" ht="85.2" customHeight="1" x14ac:dyDescent="0.3">
      <c r="A14" s="41"/>
      <c r="B14" s="41"/>
      <c r="C14" s="41"/>
      <c r="D14" s="1" t="s">
        <v>3</v>
      </c>
      <c r="E14" s="2" t="s">
        <v>4</v>
      </c>
      <c r="F14" s="41"/>
      <c r="G14" s="1" t="s">
        <v>6</v>
      </c>
      <c r="H14" s="2" t="s">
        <v>7</v>
      </c>
      <c r="I14" s="14" t="s">
        <v>6</v>
      </c>
      <c r="J14" s="2" t="s">
        <v>7</v>
      </c>
      <c r="K14" s="2" t="s">
        <v>6</v>
      </c>
      <c r="L14" s="2" t="s">
        <v>7</v>
      </c>
      <c r="M14" s="1" t="s">
        <v>6</v>
      </c>
      <c r="N14" s="2" t="s">
        <v>7</v>
      </c>
      <c r="O14" s="1" t="s">
        <v>6</v>
      </c>
      <c r="P14" s="2" t="s">
        <v>7</v>
      </c>
      <c r="Q14" s="1" t="s">
        <v>6</v>
      </c>
      <c r="R14" s="2" t="s">
        <v>7</v>
      </c>
      <c r="S14" s="15" t="s">
        <v>6</v>
      </c>
      <c r="T14" s="2" t="s">
        <v>7</v>
      </c>
      <c r="U14" s="30" t="s">
        <v>6</v>
      </c>
      <c r="V14" s="2" t="s">
        <v>7</v>
      </c>
      <c r="W14" s="26" t="s">
        <v>6</v>
      </c>
      <c r="X14" s="2" t="s">
        <v>7</v>
      </c>
      <c r="Y14" s="38"/>
    </row>
    <row r="15" spans="1:25" ht="190.8" customHeight="1" x14ac:dyDescent="0.3">
      <c r="A15" s="4">
        <v>1</v>
      </c>
      <c r="B15" s="11" t="s">
        <v>12</v>
      </c>
      <c r="C15" s="5" t="s">
        <v>13</v>
      </c>
      <c r="D15" s="13">
        <v>2017</v>
      </c>
      <c r="E15" s="6">
        <v>2024</v>
      </c>
      <c r="F15" s="16">
        <f>H15</f>
        <v>82127.336760000006</v>
      </c>
      <c r="G15" s="17"/>
      <c r="H15" s="18">
        <f>J15+L15+N15+P15+R15+T15+V15+X15</f>
        <v>82127.336760000006</v>
      </c>
      <c r="I15" s="19"/>
      <c r="J15" s="18">
        <v>9146.89</v>
      </c>
      <c r="K15" s="18"/>
      <c r="L15" s="18">
        <v>9159.9549999999999</v>
      </c>
      <c r="M15" s="19"/>
      <c r="N15" s="18">
        <v>8820.6939999999995</v>
      </c>
      <c r="O15" s="19"/>
      <c r="P15" s="18">
        <v>8614.9699999999993</v>
      </c>
      <c r="Q15" s="19"/>
      <c r="R15" s="27">
        <v>10353.357760000001</v>
      </c>
      <c r="S15" s="20"/>
      <c r="T15" s="34">
        <v>12010.49</v>
      </c>
      <c r="U15" s="20"/>
      <c r="V15" s="34">
        <v>12010.49</v>
      </c>
      <c r="W15" s="34"/>
      <c r="X15" s="34">
        <f>854.6+0.8+258.09+7771+25+2317+780+2+2</f>
        <v>12010.49</v>
      </c>
      <c r="Y15" s="7" t="s">
        <v>14</v>
      </c>
    </row>
    <row r="16" spans="1:25" ht="205.2" customHeight="1" x14ac:dyDescent="0.3">
      <c r="A16" s="4">
        <v>2</v>
      </c>
      <c r="B16" s="11" t="s">
        <v>21</v>
      </c>
      <c r="C16" s="5" t="s">
        <v>13</v>
      </c>
      <c r="D16" s="13">
        <v>2017</v>
      </c>
      <c r="E16" s="6">
        <v>2024</v>
      </c>
      <c r="F16" s="28">
        <f>G16+H16</f>
        <v>214556.08299999998</v>
      </c>
      <c r="G16" s="32">
        <f>I16+K16+M16+O16+Q16+S16+U16+W16</f>
        <v>178549.584</v>
      </c>
      <c r="H16" s="28">
        <f>J16+L16+N16+P16+R16+T16+V16+X16</f>
        <v>36006.498999999996</v>
      </c>
      <c r="I16" s="21">
        <v>19892</v>
      </c>
      <c r="J16" s="16">
        <v>1294</v>
      </c>
      <c r="K16" s="16">
        <v>19466.626</v>
      </c>
      <c r="L16" s="16">
        <v>1374.165</v>
      </c>
      <c r="M16" s="21">
        <v>19873.346000000001</v>
      </c>
      <c r="N16" s="16">
        <v>1510.354</v>
      </c>
      <c r="O16" s="21">
        <v>24155.925999999999</v>
      </c>
      <c r="P16" s="16">
        <v>5100</v>
      </c>
      <c r="Q16" s="21">
        <v>23905.596000000001</v>
      </c>
      <c r="R16" s="28">
        <f>5400+57.38</f>
        <v>5457.38</v>
      </c>
      <c r="S16" s="22">
        <v>23752.03</v>
      </c>
      <c r="T16" s="31">
        <v>7135.3</v>
      </c>
      <c r="U16" s="22">
        <v>23752.03</v>
      </c>
      <c r="V16" s="31">
        <v>7135.3</v>
      </c>
      <c r="W16" s="31">
        <v>23752.03</v>
      </c>
      <c r="X16" s="31">
        <v>7000</v>
      </c>
      <c r="Y16" s="7" t="s">
        <v>15</v>
      </c>
    </row>
    <row r="17" spans="1:25" ht="28.8" x14ac:dyDescent="0.3">
      <c r="A17" s="8"/>
      <c r="B17" s="11" t="s">
        <v>16</v>
      </c>
      <c r="C17" s="9"/>
      <c r="D17" s="12">
        <v>2017</v>
      </c>
      <c r="E17" s="9">
        <v>2024</v>
      </c>
      <c r="F17" s="29">
        <f>G17+H17</f>
        <v>296683.41976000002</v>
      </c>
      <c r="G17" s="33">
        <f>G15+G16</f>
        <v>178549.584</v>
      </c>
      <c r="H17" s="29">
        <f>H16+H15</f>
        <v>118133.83576</v>
      </c>
      <c r="I17" s="23">
        <f>I15+I16</f>
        <v>19892</v>
      </c>
      <c r="J17" s="24">
        <f>J15+J16</f>
        <v>10440.89</v>
      </c>
      <c r="K17" s="24">
        <f>K15+K16</f>
        <v>19466.626</v>
      </c>
      <c r="L17" s="24">
        <f>L16+L15</f>
        <v>10534.119999999999</v>
      </c>
      <c r="M17" s="17">
        <f>M15+M16</f>
        <v>19873.346000000001</v>
      </c>
      <c r="N17" s="25">
        <f>N15+N16</f>
        <v>10331.047999999999</v>
      </c>
      <c r="O17" s="17">
        <f>O16+O15</f>
        <v>24155.925999999999</v>
      </c>
      <c r="P17" s="25">
        <f>P16+P15</f>
        <v>13714.97</v>
      </c>
      <c r="Q17" s="17">
        <f>Q16+Q15</f>
        <v>23905.596000000001</v>
      </c>
      <c r="R17" s="29">
        <f>R16+R15</f>
        <v>15810.73776</v>
      </c>
      <c r="S17" s="25">
        <f t="shared" ref="S17" si="0">S16+S15</f>
        <v>23752.03</v>
      </c>
      <c r="T17" s="25">
        <f>T16+T15</f>
        <v>19145.79</v>
      </c>
      <c r="U17" s="25">
        <f t="shared" ref="U17:X17" si="1">U16+U15</f>
        <v>23752.03</v>
      </c>
      <c r="V17" s="25">
        <f t="shared" si="1"/>
        <v>19145.79</v>
      </c>
      <c r="W17" s="29">
        <f t="shared" si="1"/>
        <v>23752.03</v>
      </c>
      <c r="X17" s="29">
        <f t="shared" si="1"/>
        <v>19010.489999999998</v>
      </c>
      <c r="Y17" s="10"/>
    </row>
    <row r="18" spans="1:25" x14ac:dyDescent="0.3"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5" x14ac:dyDescent="0.3"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5" x14ac:dyDescent="0.3"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5" x14ac:dyDescent="0.3"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5" x14ac:dyDescent="0.3"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5" x14ac:dyDescent="0.3"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5" x14ac:dyDescent="0.3"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5" x14ac:dyDescent="0.3"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5" x14ac:dyDescent="0.3"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5" x14ac:dyDescent="0.3"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5" x14ac:dyDescent="0.3"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5" x14ac:dyDescent="0.3"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5" x14ac:dyDescent="0.3"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5" x14ac:dyDescent="0.3"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5" x14ac:dyDescent="0.3"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6:24" x14ac:dyDescent="0.3"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6:24" x14ac:dyDescent="0.3"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6:24" x14ac:dyDescent="0.3"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6:24" x14ac:dyDescent="0.3"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6:24" x14ac:dyDescent="0.3"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6:24" x14ac:dyDescent="0.3"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6:24" x14ac:dyDescent="0.3"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6:24" x14ac:dyDescent="0.3"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6:24" x14ac:dyDescent="0.3"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6:24" x14ac:dyDescent="0.3"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6:24" x14ac:dyDescent="0.3"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6:24" x14ac:dyDescent="0.3"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6:24" x14ac:dyDescent="0.3"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6:24" x14ac:dyDescent="0.3"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6:24" x14ac:dyDescent="0.3"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6:24" x14ac:dyDescent="0.3"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6:24" x14ac:dyDescent="0.3"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6:24" x14ac:dyDescent="0.3"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6:24" x14ac:dyDescent="0.3"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6:24" x14ac:dyDescent="0.3"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6:24" x14ac:dyDescent="0.3"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6:24" x14ac:dyDescent="0.3"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</sheetData>
  <mergeCells count="19">
    <mergeCell ref="G12:H13"/>
    <mergeCell ref="S13:T13"/>
    <mergeCell ref="U13:V13"/>
    <mergeCell ref="A7:Y7"/>
    <mergeCell ref="A8:Y8"/>
    <mergeCell ref="A9:Y9"/>
    <mergeCell ref="Y12:Y14"/>
    <mergeCell ref="F12:F14"/>
    <mergeCell ref="D12:E13"/>
    <mergeCell ref="I13:J13"/>
    <mergeCell ref="K13:L13"/>
    <mergeCell ref="M13:N13"/>
    <mergeCell ref="O13:P13"/>
    <mergeCell ref="Q13:R13"/>
    <mergeCell ref="C12:C14"/>
    <mergeCell ref="I12:X12"/>
    <mergeCell ref="W13:X13"/>
    <mergeCell ref="B12:B14"/>
    <mergeCell ref="A12:A14"/>
  </mergeCells>
  <pageMargins left="0.11811023622047245" right="0" top="0.35433070866141736" bottom="0.35433070866141736" header="0.11811023622047245" footer="0.11811023622047245"/>
  <pageSetup paperSize="9" scale="5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2022-03-04T05:06:32Z</dcterms:modified>
</cp:coreProperties>
</file>